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ía\Downloads\"/>
    </mc:Choice>
  </mc:AlternateContent>
  <bookViews>
    <workbookView xWindow="0" yWindow="0" windowWidth="7470" windowHeight="2700"/>
  </bookViews>
  <sheets>
    <sheet name="FORMATO 1" sheetId="1" r:id="rId1"/>
  </sheets>
  <calcPr calcId="162913"/>
</workbook>
</file>

<file path=xl/calcChain.xml><?xml version="1.0" encoding="utf-8"?>
<calcChain xmlns="http://schemas.openxmlformats.org/spreadsheetml/2006/main">
  <c r="L186" i="1" l="1"/>
  <c r="P186" i="1" s="1"/>
  <c r="J186" i="1"/>
  <c r="L185" i="1"/>
  <c r="P185" i="1" s="1"/>
  <c r="J185" i="1"/>
  <c r="L184" i="1"/>
  <c r="P184" i="1" s="1"/>
  <c r="J184" i="1"/>
  <c r="L183" i="1"/>
  <c r="P183" i="1" s="1"/>
  <c r="J183" i="1"/>
  <c r="L182" i="1"/>
  <c r="P182" i="1" s="1"/>
  <c r="J182" i="1"/>
  <c r="P181" i="1"/>
  <c r="L181" i="1"/>
  <c r="J181" i="1"/>
  <c r="L180" i="1"/>
  <c r="P180" i="1" s="1"/>
  <c r="J180" i="1"/>
  <c r="L179" i="1"/>
  <c r="P179" i="1" s="1"/>
  <c r="J179" i="1"/>
  <c r="L178" i="1"/>
  <c r="P178" i="1" s="1"/>
  <c r="J178" i="1"/>
  <c r="L177" i="1"/>
  <c r="P177" i="1" s="1"/>
  <c r="J177" i="1"/>
  <c r="L176" i="1"/>
  <c r="P176" i="1" s="1"/>
  <c r="J176" i="1"/>
  <c r="L175" i="1"/>
  <c r="P175" i="1" s="1"/>
  <c r="J175" i="1"/>
  <c r="L174" i="1"/>
  <c r="P174" i="1" s="1"/>
  <c r="J174" i="1"/>
  <c r="L173" i="1"/>
  <c r="P173" i="1" s="1"/>
  <c r="J173" i="1"/>
  <c r="L172" i="1"/>
  <c r="P172" i="1" s="1"/>
  <c r="J172" i="1"/>
  <c r="L171" i="1"/>
  <c r="P171" i="1" s="1"/>
  <c r="J171" i="1"/>
  <c r="L170" i="1"/>
  <c r="P170" i="1" s="1"/>
  <c r="J170" i="1"/>
  <c r="L169" i="1"/>
  <c r="P169" i="1" s="1"/>
  <c r="J169" i="1"/>
  <c r="L168" i="1"/>
  <c r="P168" i="1" s="1"/>
  <c r="J168" i="1"/>
  <c r="L167" i="1"/>
  <c r="P167" i="1" s="1"/>
  <c r="J167" i="1"/>
  <c r="L166" i="1"/>
  <c r="P166" i="1" s="1"/>
  <c r="J166" i="1"/>
  <c r="P165" i="1"/>
  <c r="L165" i="1"/>
  <c r="J165" i="1"/>
  <c r="L164" i="1"/>
  <c r="P164" i="1" s="1"/>
  <c r="J164" i="1"/>
  <c r="L163" i="1"/>
  <c r="P163" i="1" s="1"/>
  <c r="J163" i="1"/>
  <c r="L162" i="1"/>
  <c r="P162" i="1" s="1"/>
  <c r="J162" i="1"/>
  <c r="P161" i="1"/>
  <c r="L161" i="1"/>
  <c r="J161" i="1"/>
  <c r="L160" i="1"/>
  <c r="P160" i="1" s="1"/>
  <c r="J160" i="1"/>
  <c r="L159" i="1"/>
  <c r="P159" i="1" s="1"/>
  <c r="J159" i="1"/>
  <c r="L158" i="1"/>
  <c r="P158" i="1" s="1"/>
  <c r="J158" i="1"/>
  <c r="L157" i="1"/>
  <c r="P157" i="1" s="1"/>
  <c r="J157" i="1"/>
  <c r="L156" i="1"/>
  <c r="P156" i="1" s="1"/>
  <c r="J156" i="1"/>
  <c r="L155" i="1"/>
  <c r="P155" i="1" s="1"/>
  <c r="J155" i="1"/>
  <c r="L154" i="1"/>
  <c r="P154" i="1" s="1"/>
  <c r="J154" i="1"/>
  <c r="L153" i="1"/>
  <c r="P153" i="1" s="1"/>
  <c r="J153" i="1"/>
  <c r="L152" i="1"/>
  <c r="P152" i="1" s="1"/>
  <c r="J152" i="1"/>
  <c r="L151" i="1"/>
  <c r="P151" i="1" s="1"/>
  <c r="J151" i="1"/>
  <c r="L150" i="1"/>
  <c r="P150" i="1" s="1"/>
  <c r="J150" i="1"/>
  <c r="P149" i="1"/>
  <c r="L149" i="1"/>
  <c r="J149" i="1"/>
  <c r="L148" i="1"/>
  <c r="P148" i="1" s="1"/>
  <c r="J148" i="1"/>
  <c r="L147" i="1"/>
  <c r="P147" i="1" s="1"/>
  <c r="J147" i="1"/>
  <c r="L146" i="1"/>
  <c r="P146" i="1" s="1"/>
  <c r="J146" i="1"/>
  <c r="L145" i="1"/>
  <c r="P145" i="1" s="1"/>
  <c r="J145" i="1"/>
  <c r="L144" i="1"/>
  <c r="P144" i="1" s="1"/>
  <c r="J144" i="1"/>
  <c r="L143" i="1"/>
  <c r="P143" i="1" s="1"/>
  <c r="J143" i="1"/>
  <c r="L141" i="1"/>
  <c r="P141" i="1" s="1"/>
  <c r="L140" i="1"/>
  <c r="P140" i="1" s="1"/>
  <c r="J140" i="1"/>
  <c r="L139" i="1"/>
  <c r="P139" i="1" s="1"/>
  <c r="L138" i="1"/>
  <c r="P138" i="1" s="1"/>
  <c r="L137" i="1"/>
  <c r="P137" i="1" s="1"/>
  <c r="L136" i="1"/>
  <c r="P136" i="1" s="1"/>
  <c r="J136" i="1"/>
  <c r="L135" i="1"/>
  <c r="P135" i="1" s="1"/>
  <c r="J135" i="1"/>
  <c r="P134" i="1"/>
  <c r="L134" i="1"/>
  <c r="J134" i="1"/>
  <c r="L133" i="1"/>
  <c r="P133" i="1" s="1"/>
  <c r="L132" i="1"/>
  <c r="P132" i="1" s="1"/>
  <c r="J132" i="1"/>
  <c r="L131" i="1"/>
  <c r="P131" i="1" s="1"/>
  <c r="J131" i="1"/>
  <c r="L130" i="1"/>
  <c r="P130" i="1" s="1"/>
  <c r="J130" i="1"/>
  <c r="L129" i="1"/>
  <c r="P129" i="1" s="1"/>
  <c r="J129" i="1"/>
  <c r="L128" i="1"/>
  <c r="P128" i="1" s="1"/>
  <c r="J128" i="1"/>
  <c r="L127" i="1"/>
  <c r="P127" i="1" s="1"/>
  <c r="J127" i="1"/>
  <c r="L126" i="1"/>
  <c r="P126" i="1" s="1"/>
  <c r="J126" i="1"/>
  <c r="L125" i="1"/>
  <c r="P125" i="1" s="1"/>
  <c r="J125" i="1"/>
  <c r="L124" i="1"/>
  <c r="P124" i="1" s="1"/>
  <c r="J124" i="1"/>
  <c r="P123" i="1"/>
  <c r="L123" i="1"/>
  <c r="J123" i="1"/>
  <c r="L122" i="1"/>
  <c r="P122" i="1" s="1"/>
  <c r="J122" i="1"/>
  <c r="L120" i="1"/>
  <c r="P120" i="1" s="1"/>
  <c r="J120" i="1"/>
  <c r="P119" i="1"/>
  <c r="J119" i="1"/>
  <c r="L117" i="1"/>
  <c r="P117" i="1" s="1"/>
  <c r="J117" i="1"/>
  <c r="L116" i="1"/>
  <c r="P116" i="1" s="1"/>
  <c r="J116" i="1"/>
  <c r="L114" i="1"/>
  <c r="P114" i="1" s="1"/>
  <c r="J114" i="1"/>
  <c r="L112" i="1"/>
  <c r="P112" i="1" s="1"/>
  <c r="J112" i="1"/>
  <c r="L110" i="1"/>
  <c r="P110" i="1" s="1"/>
  <c r="J110" i="1"/>
  <c r="P109" i="1"/>
  <c r="L109" i="1"/>
  <c r="J109" i="1"/>
  <c r="L108" i="1"/>
  <c r="P108" i="1" s="1"/>
  <c r="J108" i="1"/>
  <c r="L107" i="1"/>
  <c r="P107" i="1" s="1"/>
  <c r="J107" i="1"/>
  <c r="L105" i="1"/>
  <c r="P105" i="1" s="1"/>
  <c r="J105" i="1"/>
  <c r="L104" i="1"/>
  <c r="P104" i="1" s="1"/>
  <c r="J104" i="1"/>
  <c r="L103" i="1"/>
  <c r="P103" i="1" s="1"/>
  <c r="J103" i="1"/>
  <c r="L102" i="1"/>
  <c r="P102" i="1" s="1"/>
  <c r="J102" i="1"/>
  <c r="L101" i="1"/>
  <c r="L100" i="1"/>
  <c r="P100" i="1" s="1"/>
  <c r="J100" i="1"/>
  <c r="P99" i="1"/>
  <c r="J98" i="1"/>
  <c r="L97" i="1"/>
  <c r="P97" i="1" s="1"/>
  <c r="J97" i="1"/>
  <c r="L96" i="1"/>
  <c r="P96" i="1" s="1"/>
  <c r="J96" i="1"/>
  <c r="P95" i="1"/>
  <c r="L95" i="1"/>
  <c r="J95" i="1"/>
  <c r="P94" i="1"/>
  <c r="L94" i="1"/>
  <c r="J94" i="1"/>
  <c r="L93" i="1"/>
  <c r="P93" i="1" s="1"/>
  <c r="J93" i="1"/>
  <c r="L92" i="1"/>
  <c r="P92" i="1" s="1"/>
  <c r="J92" i="1"/>
  <c r="L91" i="1"/>
  <c r="P91" i="1" s="1"/>
  <c r="J91" i="1"/>
  <c r="L90" i="1"/>
  <c r="P90" i="1" s="1"/>
  <c r="J90" i="1"/>
  <c r="L89" i="1"/>
  <c r="P89" i="1" s="1"/>
  <c r="J89" i="1"/>
  <c r="L88" i="1"/>
  <c r="P88" i="1" s="1"/>
  <c r="J88" i="1"/>
  <c r="P87" i="1"/>
  <c r="L87" i="1"/>
  <c r="J87" i="1"/>
  <c r="P86" i="1"/>
  <c r="L86" i="1"/>
  <c r="J86" i="1"/>
  <c r="L85" i="1"/>
  <c r="P85" i="1" s="1"/>
  <c r="J85" i="1"/>
  <c r="L84" i="1"/>
  <c r="P84" i="1" s="1"/>
  <c r="J84" i="1"/>
  <c r="L82" i="1"/>
  <c r="P82" i="1" s="1"/>
  <c r="J82" i="1"/>
  <c r="L81" i="1"/>
  <c r="P81" i="1" s="1"/>
  <c r="J81" i="1"/>
  <c r="L79" i="1"/>
  <c r="P79" i="1" s="1"/>
  <c r="J79" i="1"/>
  <c r="P78" i="1"/>
  <c r="L78" i="1"/>
  <c r="J78" i="1"/>
  <c r="L77" i="1"/>
  <c r="P77" i="1" s="1"/>
  <c r="J77" i="1"/>
  <c r="P76" i="1"/>
  <c r="L74" i="1"/>
  <c r="P74" i="1" s="1"/>
  <c r="J74" i="1"/>
  <c r="L73" i="1"/>
  <c r="P73" i="1" s="1"/>
  <c r="J73" i="1"/>
  <c r="L72" i="1"/>
  <c r="P72" i="1" s="1"/>
  <c r="J72" i="1"/>
  <c r="P71" i="1"/>
  <c r="L71" i="1"/>
  <c r="J71" i="1"/>
  <c r="L70" i="1"/>
  <c r="P70" i="1" s="1"/>
  <c r="J70" i="1"/>
  <c r="L69" i="1"/>
  <c r="P69" i="1" s="1"/>
  <c r="J69" i="1"/>
  <c r="L68" i="1"/>
  <c r="P68" i="1" s="1"/>
  <c r="J68" i="1"/>
  <c r="L66" i="1"/>
  <c r="P66" i="1" s="1"/>
  <c r="J66" i="1"/>
  <c r="L65" i="1"/>
  <c r="P65" i="1" s="1"/>
  <c r="J65" i="1"/>
  <c r="L64" i="1"/>
  <c r="P64" i="1" s="1"/>
  <c r="J64" i="1"/>
  <c r="L63" i="1"/>
  <c r="P63" i="1" s="1"/>
  <c r="J63" i="1"/>
  <c r="P62" i="1"/>
  <c r="L62" i="1"/>
  <c r="J62" i="1"/>
  <c r="L61" i="1"/>
  <c r="P61" i="1" s="1"/>
  <c r="J61" i="1"/>
  <c r="L60" i="1"/>
  <c r="P60" i="1" s="1"/>
  <c r="J60" i="1"/>
  <c r="L59" i="1"/>
  <c r="P59" i="1" s="1"/>
  <c r="J59" i="1"/>
  <c r="L58" i="1"/>
  <c r="P58" i="1" s="1"/>
  <c r="J58" i="1"/>
  <c r="L56" i="1"/>
  <c r="P56" i="1" s="1"/>
  <c r="J56" i="1"/>
  <c r="L55" i="1"/>
  <c r="P55" i="1" s="1"/>
  <c r="J55" i="1"/>
  <c r="L54" i="1"/>
  <c r="P54" i="1" s="1"/>
  <c r="J54" i="1"/>
  <c r="P53" i="1"/>
  <c r="L53" i="1"/>
  <c r="J53" i="1"/>
  <c r="L52" i="1"/>
  <c r="P52" i="1" s="1"/>
  <c r="J52" i="1"/>
  <c r="P51" i="1"/>
  <c r="L51" i="1"/>
  <c r="J51" i="1"/>
  <c r="L50" i="1"/>
  <c r="P50" i="1" s="1"/>
  <c r="J50" i="1"/>
  <c r="L49" i="1"/>
  <c r="P49" i="1" s="1"/>
  <c r="J49" i="1"/>
  <c r="L48" i="1"/>
  <c r="P48" i="1" s="1"/>
  <c r="J48" i="1"/>
  <c r="L47" i="1"/>
  <c r="P47" i="1" s="1"/>
  <c r="J47" i="1"/>
  <c r="L46" i="1"/>
  <c r="P46" i="1" s="1"/>
  <c r="J46" i="1"/>
  <c r="P45" i="1"/>
  <c r="L45" i="1"/>
  <c r="J45" i="1"/>
  <c r="L44" i="1"/>
  <c r="P44" i="1" s="1"/>
  <c r="J44" i="1"/>
  <c r="L43" i="1"/>
  <c r="P43" i="1" s="1"/>
  <c r="J43" i="1"/>
  <c r="L42" i="1"/>
  <c r="J42" i="1" s="1"/>
  <c r="P42" i="1" l="1"/>
  <c r="J23" i="1" l="1"/>
  <c r="L23" i="1"/>
  <c r="P23" i="1" s="1"/>
  <c r="L10" i="1" l="1"/>
  <c r="P8" i="1"/>
  <c r="L31" i="1" l="1"/>
  <c r="P31" i="1" s="1"/>
  <c r="L37" i="1" l="1"/>
  <c r="P37" i="1" s="1"/>
  <c r="L21" i="1" l="1"/>
  <c r="P21" i="1" s="1"/>
  <c r="L22" i="1"/>
  <c r="P22" i="1" s="1"/>
  <c r="L24" i="1"/>
  <c r="P24" i="1" s="1"/>
  <c r="J21" i="1"/>
  <c r="J22" i="1"/>
  <c r="J24" i="1"/>
  <c r="J28" i="1" l="1"/>
  <c r="L28" i="1"/>
  <c r="P28" i="1" s="1"/>
  <c r="J27" i="1"/>
  <c r="L27" i="1"/>
  <c r="P27" i="1" s="1"/>
  <c r="L26" i="1" l="1"/>
  <c r="P26" i="1" s="1"/>
  <c r="J26" i="1"/>
  <c r="L40" i="1" l="1"/>
  <c r="J34" i="1"/>
  <c r="J35" i="1"/>
  <c r="J36" i="1"/>
  <c r="J38" i="1"/>
  <c r="L34" i="1"/>
  <c r="L35" i="1"/>
  <c r="P35" i="1" s="1"/>
  <c r="L36" i="1"/>
  <c r="L38" i="1"/>
  <c r="L33" i="1"/>
  <c r="L11" i="1"/>
  <c r="L12" i="1"/>
  <c r="L13" i="1"/>
  <c r="L14" i="1"/>
  <c r="L15" i="1"/>
  <c r="L16" i="1"/>
  <c r="L17" i="1"/>
  <c r="L18" i="1"/>
  <c r="L19" i="1"/>
  <c r="L30" i="1"/>
  <c r="J11" i="1"/>
  <c r="J12" i="1"/>
  <c r="J13" i="1"/>
  <c r="J14" i="1"/>
  <c r="J15" i="1"/>
  <c r="J16" i="1"/>
  <c r="J17" i="1"/>
  <c r="J18" i="1"/>
  <c r="J19" i="1"/>
  <c r="J30" i="1"/>
  <c r="J31" i="1"/>
  <c r="P38" i="1" l="1"/>
  <c r="P36" i="1"/>
  <c r="P40" i="1" l="1"/>
  <c r="J40" i="1"/>
  <c r="P34" i="1"/>
  <c r="P33" i="1"/>
  <c r="J33" i="1"/>
  <c r="P30" i="1"/>
  <c r="P19" i="1"/>
  <c r="P18" i="1"/>
  <c r="P17" i="1"/>
  <c r="P16" i="1"/>
  <c r="P15" i="1"/>
  <c r="P14" i="1"/>
  <c r="P13" i="1"/>
  <c r="P12" i="1"/>
  <c r="P11" i="1"/>
  <c r="P10" i="1"/>
  <c r="J10" i="1"/>
  <c r="P9" i="1"/>
  <c r="J9" i="1"/>
  <c r="J8" i="1" l="1"/>
</calcChain>
</file>

<file path=xl/sharedStrings.xml><?xml version="1.0" encoding="utf-8"?>
<sst xmlns="http://schemas.openxmlformats.org/spreadsheetml/2006/main" count="517" uniqueCount="251">
  <si>
    <t xml:space="preserve">           N  O  M  B  R  E </t>
  </si>
  <si>
    <t>CARGO</t>
  </si>
  <si>
    <t>CATEGORÍA</t>
  </si>
  <si>
    <t>BASE</t>
  </si>
  <si>
    <t>CONFIANZA</t>
  </si>
  <si>
    <t>EVENTUAL</t>
  </si>
  <si>
    <t xml:space="preserve">SUELDO </t>
  </si>
  <si>
    <t>COMPENSACIÓN / COMISIÓN</t>
  </si>
  <si>
    <t>PERCEPCIÓN POR COMISIÓN</t>
  </si>
  <si>
    <t>OTRAS PERCEPCIONES</t>
  </si>
  <si>
    <t>TOTAL PERC.</t>
  </si>
  <si>
    <t>SEMANAL</t>
  </si>
  <si>
    <t>QUINCENAL</t>
  </si>
  <si>
    <t>MENSUAL</t>
  </si>
  <si>
    <t>CABILDO</t>
  </si>
  <si>
    <t>X</t>
  </si>
  <si>
    <t>SINDICO MUNICIPAL</t>
  </si>
  <si>
    <t>REGIDOR</t>
  </si>
  <si>
    <t>SECRETARIA</t>
  </si>
  <si>
    <t>TESORERIA MUNICIPAL</t>
  </si>
  <si>
    <t>TESORERA MPAL.</t>
  </si>
  <si>
    <t>AUXILIAR</t>
  </si>
  <si>
    <t>CONTRALORIA</t>
  </si>
  <si>
    <t>CONTRALOR MPAL.</t>
  </si>
  <si>
    <t>DIR. DE OBRAS PUBLICAS</t>
  </si>
  <si>
    <t>DIR. DE DESARROLLO ECONOMICO</t>
  </si>
  <si>
    <t>DIR. DE DES. ECO. Y SOC.</t>
  </si>
  <si>
    <t>CATASTRO</t>
  </si>
  <si>
    <t>REGISTRO CIVIL</t>
  </si>
  <si>
    <t>DIF MUNICIPAL</t>
  </si>
  <si>
    <t>DIRECTORA DIF</t>
  </si>
  <si>
    <t>DEPORTE</t>
  </si>
  <si>
    <t>SISTEMA DE AGUA POTABLE</t>
  </si>
  <si>
    <t>JUZGADO COMUNITARIO</t>
  </si>
  <si>
    <t>SEGURIDAD PÚBLICA</t>
  </si>
  <si>
    <t>POLICIA</t>
  </si>
  <si>
    <t>UNIDAD DE ENLACE AL ACCESO DE LA INFORMACIÓN PÚBLICA</t>
  </si>
  <si>
    <t>ENCARGADO</t>
  </si>
  <si>
    <t>AUX DD CATASTRO</t>
  </si>
  <si>
    <t xml:space="preserve">SECRETARIA </t>
  </si>
  <si>
    <t>SERVICIOS MUNICIPALES</t>
  </si>
  <si>
    <t>AUX OFICIAL MAYOR</t>
  </si>
  <si>
    <t>AUX. REG CIVIL</t>
  </si>
  <si>
    <t>SINDICATURA</t>
  </si>
  <si>
    <t>CASA DEL ABUELO</t>
  </si>
  <si>
    <t>ENCARGADA</t>
  </si>
  <si>
    <t>EDUCACION Y CULTURA</t>
  </si>
  <si>
    <t>BIBLIOTECAS</t>
  </si>
  <si>
    <t>OFICIALIA MAYOR</t>
  </si>
  <si>
    <t>H. AYUNTAMIENTO DE LUIS MOYA, ZAC.</t>
  </si>
  <si>
    <t xml:space="preserve">LUIS ENRIQUE SANCHEZ MONTOYA </t>
  </si>
  <si>
    <t xml:space="preserve">EMMA CASTORENA LECHUGA </t>
  </si>
  <si>
    <t xml:space="preserve">ROSA GUADALUPE AMBRIZ DIAZ </t>
  </si>
  <si>
    <t>JUAN CARLOS CHAVEZ ROCHA</t>
  </si>
  <si>
    <t>MAYRA FABIOLA CASILLAS ARELLANO</t>
  </si>
  <si>
    <t>LUIS ALBERTO RAMIREZ NAVARRO</t>
  </si>
  <si>
    <t>ROSA MA. BALANDRAN MUÑOS</t>
  </si>
  <si>
    <t xml:space="preserve">SANDY ELIZABETH SANCHEZ RUVALCABA </t>
  </si>
  <si>
    <t xml:space="preserve">MARIA DEL CARMEN DIAZ HERRERA  </t>
  </si>
  <si>
    <t xml:space="preserve">ESTEBAN  SAUCEDO RODRIGUEZ </t>
  </si>
  <si>
    <t>ANDREA PAULINA CARDONA ALBA</t>
  </si>
  <si>
    <t>ELIZABETH DE LA RIVA LOPEZ</t>
  </si>
  <si>
    <t>JULIO ADRIAN MARTINEZ TORRES</t>
  </si>
  <si>
    <t>SINDY SUGEI ORTIZ DIAZ DE LEON</t>
  </si>
  <si>
    <t>URIEL ANAYA GALLEGOS</t>
  </si>
  <si>
    <t>JULIAN NAVARRO MALDONADO</t>
  </si>
  <si>
    <t>JAIRO ISAAC MARTINEZ DELGADILLO</t>
  </si>
  <si>
    <t>ALEJANDRO HERRERA ARENAS</t>
  </si>
  <si>
    <t>GONZALO RIVERA CERVANTES</t>
  </si>
  <si>
    <t>FABIAN CASTORENA LECHUGA</t>
  </si>
  <si>
    <t>JOSE ANGEL ESTRADA ESCOBAR</t>
  </si>
  <si>
    <t>LAURA LETICIA GARCIA GUEVARA</t>
  </si>
  <si>
    <t>JOSE ALFREDO DELGADO ESCOBAR</t>
  </si>
  <si>
    <t>MARISOL CORONADO ACOSTA</t>
  </si>
  <si>
    <t>HILARIO JAIME DELGADILLO</t>
  </si>
  <si>
    <t>MA DEL CARMEN LECHUGA GALARZA</t>
  </si>
  <si>
    <t>JAZMIN GUEVARA HERNANDEZ</t>
  </si>
  <si>
    <t>JUANA MARIA BAEZ MUNOZ</t>
  </si>
  <si>
    <t>ELOISA HERRERA HERNANDEZ</t>
  </si>
  <si>
    <t>IMELDA CHAVEZ CISNEROS</t>
  </si>
  <si>
    <t>GONZALO JASSO MENDOZA</t>
  </si>
  <si>
    <t>INSPECTOR</t>
  </si>
  <si>
    <t>MARTHA GRACIELA HERNANDEZ DE LUNA</t>
  </si>
  <si>
    <t>ANDRES PINA OVALLE</t>
  </si>
  <si>
    <t>ADRIANA HERNANDEZ MARTINEZ</t>
  </si>
  <si>
    <t>SALVADOR LEYVA ESTRADA</t>
  </si>
  <si>
    <t>ESMERALDA ESCOBAR CHAVEZ</t>
  </si>
  <si>
    <t>JUANA MARIA MARTINEZ JAIME</t>
  </si>
  <si>
    <t>GABRIELA DIAZ DE LEON ARENAS</t>
  </si>
  <si>
    <t>YESENIA BERENICE CONCHAS CASILLAS</t>
  </si>
  <si>
    <t>JUAN LECHUGA CASILLAS</t>
  </si>
  <si>
    <t>MARIA DE LOURDES GARCIA GUEVARA</t>
  </si>
  <si>
    <t>IRENE ACOSTA FLORES</t>
  </si>
  <si>
    <t>RAMON CERVANTES GARCIA</t>
  </si>
  <si>
    <t>DANIEL SERAFIN LEYVA</t>
  </si>
  <si>
    <t>MA CONCEPCION VAZQUEZ DIOSDADO</t>
  </si>
  <si>
    <t>JOSE DE JESUS ARENAS HERRERA</t>
  </si>
  <si>
    <t>SABINA ZAPATA GARCIA</t>
  </si>
  <si>
    <t>MIGUEL ANGEL SANCHEZ ORTIZ</t>
  </si>
  <si>
    <t>EDUARDO GALARZA CASTANEDA</t>
  </si>
  <si>
    <t>DANIEL ACOSTA ESPINO</t>
  </si>
  <si>
    <t>LEONOR ESQUIVEL HEREDIA</t>
  </si>
  <si>
    <t>J CONCEPCION PRADO ESCOBAR</t>
  </si>
  <si>
    <t>ELIDA CAROLINA PADILLA MERCADO</t>
  </si>
  <si>
    <t>ROCIO ARACELY BALDERAS BUSTOS</t>
  </si>
  <si>
    <t>VERONICA RIOS ESTRADA</t>
  </si>
  <si>
    <t>VICTOR HUGO LUEVANO SANCHEZ</t>
  </si>
  <si>
    <t>JUAN CARLOS RODRIGUEZ RODRIGUEZ</t>
  </si>
  <si>
    <t>MARISELA TRUJILLO MEDINA</t>
  </si>
  <si>
    <t>ROSALINDA LOMELI URRUTIA</t>
  </si>
  <si>
    <t>JOSE DE JESUS MARTINEZ GARCIA</t>
  </si>
  <si>
    <t>LUIS MANUEL MARTINEZ GONZALEZ</t>
  </si>
  <si>
    <t>PATRICIA LUEVANO RANGEL</t>
  </si>
  <si>
    <t>GABRIEL ALBA MARTINEZ</t>
  </si>
  <si>
    <t>MA DEL ROSARIO DE FA VAZQUEZ MACIAS</t>
  </si>
  <si>
    <t>ALEJANDRO CORTEZ AGUILAR</t>
  </si>
  <si>
    <t>SAMUEL VALADEZ CERVANTES</t>
  </si>
  <si>
    <t>MARTIN BALANDRAN HERRERA</t>
  </si>
  <si>
    <t>ENRIQUE DELGADO SALAS</t>
  </si>
  <si>
    <t>JOSE JUAN CERVANTES FLORES</t>
  </si>
  <si>
    <t>JUAN ALBERTO HERNANDEZ RODRIGUEZ</t>
  </si>
  <si>
    <t>LEOPOLDO RAMOS DOMINGUEZ</t>
  </si>
  <si>
    <t>BENITO ARAUJO RIOS</t>
  </si>
  <si>
    <t>PRESIDENCIA</t>
  </si>
  <si>
    <t>GILBERTO DE LA RIVA SANCHEZ</t>
  </si>
  <si>
    <t>DELIA LOPEZ ZUNIGA</t>
  </si>
  <si>
    <t>JUAN HERNANDEZ MURILLO</t>
  </si>
  <si>
    <t>MA GUADALUPE GUILLEN MENDEZ</t>
  </si>
  <si>
    <t>MARIANA DIOSDADO GARCIA</t>
  </si>
  <si>
    <t>SERGIO ARTURO DIAZ MENDOZA</t>
  </si>
  <si>
    <t>LUIS FERNANDO SERAFIN ALBA</t>
  </si>
  <si>
    <t>LUIS ANTONIO CERVANTES CERVANTES</t>
  </si>
  <si>
    <t>JOSE ALFREDO CASILLAS ESTRADA</t>
  </si>
  <si>
    <t>ANA GUADALUPE MARTINEZ RODRIGUEZ</t>
  </si>
  <si>
    <t>MARIA ANGELICA TORRES RODRIGUEZ</t>
  </si>
  <si>
    <t>FABIAN ACEVEDO RODRIGUEZ</t>
  </si>
  <si>
    <t>MONICA JAIME ESQUIVEL</t>
  </si>
  <si>
    <t>JOSE VICTOR HERNANDEZ MARENTES</t>
  </si>
  <si>
    <t>MARIO EDGARDO ORTIZ DIAZ DE LEON</t>
  </si>
  <si>
    <t>MARCOS ESTEBAN MEJIA GUARDADO</t>
  </si>
  <si>
    <t>VICTOR MANUEL MONTELONGO DIAZ</t>
  </si>
  <si>
    <t>CARLOS SANTOS LOPEZ</t>
  </si>
  <si>
    <t>JUAN GUEVARA RIOS</t>
  </si>
  <si>
    <t>OBED ACOSTA ESPINO</t>
  </si>
  <si>
    <t>RAUL LUEVANO DELGADO</t>
  </si>
  <si>
    <t>RAUL MENDEZ DELGADO</t>
  </si>
  <si>
    <t>RAMON GUEVARA MARTINEZ</t>
  </si>
  <si>
    <t>JOSE DE JESUS MURILLO CASILLAS</t>
  </si>
  <si>
    <t>JUAN MIGUEL ESPINO LOPEZ</t>
  </si>
  <si>
    <t>J GUADALUPE GARCIA SAUCEDO</t>
  </si>
  <si>
    <t>RUBEN GALARZA MARTINEZ</t>
  </si>
  <si>
    <t>ANGEL CARDOSO LOPEZ</t>
  </si>
  <si>
    <t>RUBEN DELGADO NERI</t>
  </si>
  <si>
    <t>RAFAEL SANCHEZ GARCIA</t>
  </si>
  <si>
    <t>FRANCISCO ORTIZ CARDIEL</t>
  </si>
  <si>
    <t>MARIO CASTAÑEDA LOPEZ</t>
  </si>
  <si>
    <t>MIGUEL SILVA VAZQUEZ</t>
  </si>
  <si>
    <t>JUAN RAMON FLORES OVALLE</t>
  </si>
  <si>
    <t>JOSE JUAN ACOSTA SAUCEDO</t>
  </si>
  <si>
    <t>MIGUEL ANGEL DIAZ ESTRADA</t>
  </si>
  <si>
    <t>JUAN CARLOS ROMAN VALDEZ</t>
  </si>
  <si>
    <t>GUSTAVO RAUDALES NAVARRO</t>
  </si>
  <si>
    <t>ANTONIO HERNANDEZ DE LA CRUZ</t>
  </si>
  <si>
    <t>PASCUAL RAUDALES NAVARRO</t>
  </si>
  <si>
    <t>GILBERTO MARTINEZ RODRIGUEZ</t>
  </si>
  <si>
    <t>ZEFERINO ESTRADA BELMONTES</t>
  </si>
  <si>
    <t>ROBERTO GAYTAN MEDINA</t>
  </si>
  <si>
    <t>SALUD Y ECOLOGIA</t>
  </si>
  <si>
    <t>CLAUDIA ERIZELA DIAZ SALAS</t>
  </si>
  <si>
    <t>OSCAR DE LA RIVA RIVERA</t>
  </si>
  <si>
    <t>MARYBEL ALMAGUER GUERRERO</t>
  </si>
  <si>
    <t xml:space="preserve">PLANTILLA DE PERSONAL </t>
  </si>
  <si>
    <t>AUXILIAR CONTABLE</t>
  </si>
  <si>
    <t>CHOFER</t>
  </si>
  <si>
    <t>ERMILA BUENDIA DUEÑAS</t>
  </si>
  <si>
    <t>ASESOR CONTABLE</t>
  </si>
  <si>
    <t>MARIYTERE MARTINEZ SANCHEZ</t>
  </si>
  <si>
    <t>DIRECTORA</t>
  </si>
  <si>
    <t>JOSE JUAN RAMIREZ NAVARRO</t>
  </si>
  <si>
    <t>MARTHA LOPEZ ZUÑIGA</t>
  </si>
  <si>
    <t>EDITH ARACELY ESTRADA DIAZ DE LEON</t>
  </si>
  <si>
    <t>OFICIAL MAYOR</t>
  </si>
  <si>
    <t>INTENDENTE</t>
  </si>
  <si>
    <t>VELADOR</t>
  </si>
  <si>
    <t>IVAN ROMAN DELGADILLO</t>
  </si>
  <si>
    <t>PSICOLOGA</t>
  </si>
  <si>
    <t xml:space="preserve">AUXILIAR </t>
  </si>
  <si>
    <t>TALLERES</t>
  </si>
  <si>
    <t>JUEZ COMUNITARIO</t>
  </si>
  <si>
    <t>DIR. SEG. PUBLICA</t>
  </si>
  <si>
    <t>PROTECCION CIVIL</t>
  </si>
  <si>
    <t>ENFERMERA</t>
  </si>
  <si>
    <t xml:space="preserve">MEDICO </t>
  </si>
  <si>
    <t>VACUNADORA</t>
  </si>
  <si>
    <t>ENFERMERO</t>
  </si>
  <si>
    <t>AUX DE OBRAS PUBLICAS</t>
  </si>
  <si>
    <t>DIR. OBRAS PUBLICAS</t>
  </si>
  <si>
    <t>SECRET. JURIDICO DIF</t>
  </si>
  <si>
    <t>SECRET. JUEZ COM.</t>
  </si>
  <si>
    <t>JEFE RASTRO MPAL.</t>
  </si>
  <si>
    <t>COMISIONADO</t>
  </si>
  <si>
    <t>PRESIDENTE MPAL</t>
  </si>
  <si>
    <t>SECRET. PARTICULAR</t>
  </si>
  <si>
    <t>SECRET. DE GOBIERNO</t>
  </si>
  <si>
    <t>PAOLA DELGADO GARZA</t>
  </si>
  <si>
    <t>AFANADORA</t>
  </si>
  <si>
    <t>RAMIRO MARTINEZ FLORES</t>
  </si>
  <si>
    <t>CHOFER AMBULANCIA</t>
  </si>
  <si>
    <t>JUAN DIOSDADO SERAFIN</t>
  </si>
  <si>
    <t>ERNESTO SEPULVEDA ACOSTA</t>
  </si>
  <si>
    <t>JURIDICO DIF MPAL</t>
  </si>
  <si>
    <t>DAMIAN DELGADO ESCOBAR</t>
  </si>
  <si>
    <t>HECTOR AMBRIZ RUIZ ESPARZA</t>
  </si>
  <si>
    <t>JUAN LUIS ZARAGOZA LOPEZ</t>
  </si>
  <si>
    <t>MANUEL RIVERA ZAPATA</t>
  </si>
  <si>
    <t>ADELA MARTINEZ LUGO</t>
  </si>
  <si>
    <t>MA. GUADALUPE AVILA MERCADO</t>
  </si>
  <si>
    <t>RICARDO GUERRERO RODRIGUEZ</t>
  </si>
  <si>
    <t>PSICOLOGO</t>
  </si>
  <si>
    <t>OCTAVIO NERI RODRIGUEZ</t>
  </si>
  <si>
    <t>ANTONIO LOPEZ GONZALEZ</t>
  </si>
  <si>
    <t>MARIA NATIVIDAD NERI GARZA</t>
  </si>
  <si>
    <t>CARLOS ENRIQUE CARDONA URRUTIA</t>
  </si>
  <si>
    <t>COMUNICACIÓN SOCIAL</t>
  </si>
  <si>
    <t>JOSE LUIS ALBA DELGADO</t>
  </si>
  <si>
    <t>MAESTRO DANZA</t>
  </si>
  <si>
    <t>ISMAEL NERI MARTINEZ</t>
  </si>
  <si>
    <t>GRACIELA GENEVEVA ROSAS HERNANDEZ</t>
  </si>
  <si>
    <t>PARAMEDICO</t>
  </si>
  <si>
    <t>MAURICIO COLLAZO VILLANUEVA</t>
  </si>
  <si>
    <t>SERGIO EDGARDO GONZALEZ LOPEZ</t>
  </si>
  <si>
    <t>VANNESA GUADALUPE DIAZ SANCHEZ</t>
  </si>
  <si>
    <t>TRABADORA SOCIAL</t>
  </si>
  <si>
    <t>GISELA DE LA RIVA GARCIA</t>
  </si>
  <si>
    <t xml:space="preserve">AFANADORA </t>
  </si>
  <si>
    <t>ALEJANDRA VIANNEY ALBA MARTINEZ</t>
  </si>
  <si>
    <t>IGNACIO ALVARADO ESTRADA</t>
  </si>
  <si>
    <t>ANDRES LUEVANO MENDEZ</t>
  </si>
  <si>
    <t xml:space="preserve">JORGE ARMANDO MUÑOZ GALLEGOS  </t>
  </si>
  <si>
    <t>INCLUSION</t>
  </si>
  <si>
    <t>JUAN CARLOS QUEVEDO GUARDADO</t>
  </si>
  <si>
    <t>ARTURO MURO COLLAZO</t>
  </si>
  <si>
    <t>MARIO ROANI FLORES AMAYA</t>
  </si>
  <si>
    <t>MARCO ANTONIO LOPEZ RANGEL</t>
  </si>
  <si>
    <t>FRANCISCO JAVIER LUEVANO SERAFIN</t>
  </si>
  <si>
    <t>MARIA DEL REFUGIO MARTINEZ VAZQWUEZ</t>
  </si>
  <si>
    <t>NIEVES NOEMI LOMELI GALVAN</t>
  </si>
  <si>
    <t>ROSA ISELA GARCIA VELAZQUEZ</t>
  </si>
  <si>
    <t>R.F.C.</t>
  </si>
  <si>
    <t>NO. DE EMPLEADO</t>
  </si>
  <si>
    <t>DEL 1RO. DE ENERO AL 15 DESEPTIEMBRE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</si>
</sst>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name val="Arial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rgb="FF333333"/>
      <name val="Verdana"/>
      <family val="2"/>
    </font>
    <font>
      <b/>
      <sz val="7"/>
      <color rgb="FF333333"/>
      <name val="Verdana"/>
      <family val="2"/>
    </font>
    <font>
      <sz val="11"/>
      <color theme="0"/>
      <name val="Calibri"/>
      <family val="2"/>
      <scheme val="minor"/>
    </font>
    <font>
      <sz val="7"/>
      <color theme="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7.5"/>
      <color theme="1"/>
      <name val="Calibri"/>
      <family val="2"/>
      <scheme val="minor"/>
    </font>
    <font>
      <sz val="7.5"/>
      <color rgb="FF333333"/>
      <name val="Verdana"/>
      <family val="2"/>
    </font>
    <font>
      <sz val="7.5"/>
      <color theme="0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4" fontId="1" fillId="0" borderId="0" applyFont="0" applyFill="0" applyBorder="0" applyAlignment="0" applyProtection="0"/>
    <xf numFmtId="0" fontId="24" fillId="0" borderId="0"/>
  </cellStyleXfs>
  <cellXfs count="108">
    <xf numFmtId="0" fontId="0" fillId="0" borderId="0" xfId="0"/>
    <xf numFmtId="0" fontId="2" fillId="0" borderId="1" xfId="0" applyFont="1" applyFill="1" applyBorder="1"/>
    <xf numFmtId="0" fontId="7" fillId="0" borderId="1" xfId="0" applyFont="1" applyFill="1" applyBorder="1"/>
    <xf numFmtId="164" fontId="2" fillId="0" borderId="1" xfId="0" applyNumberFormat="1" applyFont="1" applyFill="1" applyBorder="1"/>
    <xf numFmtId="4" fontId="2" fillId="0" borderId="1" xfId="0" applyNumberFormat="1" applyFont="1" applyFill="1" applyBorder="1"/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/>
    <xf numFmtId="44" fontId="2" fillId="0" borderId="1" xfId="2" applyFont="1" applyFill="1" applyBorder="1" applyAlignment="1">
      <alignment horizontal="right"/>
    </xf>
    <xf numFmtId="44" fontId="2" fillId="0" borderId="1" xfId="2" applyFont="1" applyFill="1" applyBorder="1"/>
    <xf numFmtId="8" fontId="2" fillId="0" borderId="1" xfId="2" applyNumberFormat="1" applyFont="1" applyFill="1" applyBorder="1"/>
    <xf numFmtId="44" fontId="2" fillId="0" borderId="1" xfId="2" applyFont="1" applyFill="1" applyBorder="1" applyAlignment="1">
      <alignment horizontal="center" vertical="center"/>
    </xf>
    <xf numFmtId="44" fontId="2" fillId="0" borderId="1" xfId="2" applyFont="1" applyBorder="1"/>
    <xf numFmtId="4" fontId="2" fillId="0" borderId="1" xfId="0" applyNumberFormat="1" applyFont="1" applyFill="1" applyBorder="1" applyAlignment="1">
      <alignment horizontal="right"/>
    </xf>
    <xf numFmtId="44" fontId="2" fillId="0" borderId="1" xfId="2" applyFont="1" applyFill="1" applyBorder="1" applyAlignment="1"/>
    <xf numFmtId="44" fontId="2" fillId="0" borderId="1" xfId="2" applyFont="1" applyBorder="1" applyAlignment="1">
      <alignment horizontal="right"/>
    </xf>
    <xf numFmtId="164" fontId="2" fillId="0" borderId="1" xfId="0" applyNumberFormat="1" applyFont="1" applyFill="1" applyBorder="1" applyAlignment="1">
      <alignment horizontal="center"/>
    </xf>
    <xf numFmtId="44" fontId="2" fillId="2" borderId="1" xfId="2" applyFont="1" applyFill="1" applyBorder="1"/>
    <xf numFmtId="44" fontId="2" fillId="0" borderId="1" xfId="2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8" fontId="2" fillId="0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/>
    <xf numFmtId="164" fontId="8" fillId="0" borderId="0" xfId="0" applyNumberFormat="1" applyFont="1" applyFill="1" applyBorder="1"/>
    <xf numFmtId="44" fontId="8" fillId="0" borderId="0" xfId="2" applyFont="1" applyFill="1" applyBorder="1"/>
    <xf numFmtId="0" fontId="8" fillId="0" borderId="0" xfId="0" applyFont="1" applyFill="1" applyAlignment="1">
      <alignment horizontal="center" vertical="center"/>
    </xf>
    <xf numFmtId="44" fontId="8" fillId="0" borderId="0" xfId="2" applyFont="1" applyFill="1"/>
    <xf numFmtId="0" fontId="0" fillId="0" borderId="1" xfId="0" applyBorder="1"/>
    <xf numFmtId="165" fontId="2" fillId="2" borderId="1" xfId="2" applyNumberFormat="1" applyFont="1" applyFill="1" applyBorder="1"/>
    <xf numFmtId="165" fontId="2" fillId="0" borderId="1" xfId="2" applyNumberFormat="1" applyFont="1" applyBorder="1"/>
    <xf numFmtId="164" fontId="2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/>
    </xf>
    <xf numFmtId="44" fontId="13" fillId="0" borderId="3" xfId="2" applyFont="1" applyFill="1" applyBorder="1" applyAlignment="1">
      <alignment horizontal="left" vertical="center"/>
    </xf>
    <xf numFmtId="44" fontId="13" fillId="0" borderId="0" xfId="2" applyFont="1" applyFill="1" applyBorder="1" applyAlignment="1">
      <alignment horizontal="left" vertical="center"/>
    </xf>
    <xf numFmtId="44" fontId="7" fillId="0" borderId="1" xfId="2" applyFont="1" applyFill="1" applyBorder="1"/>
    <xf numFmtId="0" fontId="13" fillId="0" borderId="1" xfId="0" applyFont="1" applyFill="1" applyBorder="1" applyAlignment="1">
      <alignment horizontal="left" vertical="center"/>
    </xf>
    <xf numFmtId="44" fontId="16" fillId="0" borderId="1" xfId="2" applyFont="1" applyFill="1" applyBorder="1" applyAlignment="1">
      <alignment horizontal="center" vertical="center"/>
    </xf>
    <xf numFmtId="44" fontId="13" fillId="2" borderId="1" xfId="2" applyFont="1" applyFill="1" applyBorder="1" applyAlignment="1">
      <alignment horizontal="left" vertical="center"/>
    </xf>
    <xf numFmtId="0" fontId="0" fillId="2" borderId="1" xfId="0" applyFill="1" applyBorder="1"/>
    <xf numFmtId="49" fontId="12" fillId="2" borderId="1" xfId="0" quotePrefix="1" applyNumberFormat="1" applyFont="1" applyFill="1" applyBorder="1" applyAlignment="1">
      <alignment vertical="top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15" fillId="0" borderId="1" xfId="0" applyFont="1" applyBorder="1"/>
    <xf numFmtId="0" fontId="14" fillId="0" borderId="1" xfId="0" applyFont="1" applyFill="1" applyBorder="1" applyAlignment="1">
      <alignment horizontal="center" vertical="center"/>
    </xf>
    <xf numFmtId="44" fontId="13" fillId="0" borderId="1" xfId="2" applyFont="1" applyFill="1" applyBorder="1" applyAlignment="1">
      <alignment horizontal="left" vertical="center"/>
    </xf>
    <xf numFmtId="0" fontId="18" fillId="0" borderId="1" xfId="0" applyFont="1" applyFill="1" applyBorder="1"/>
    <xf numFmtId="0" fontId="19" fillId="0" borderId="1" xfId="0" applyFont="1" applyFill="1" applyBorder="1"/>
    <xf numFmtId="164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/>
    <xf numFmtId="4" fontId="18" fillId="0" borderId="1" xfId="0" applyNumberFormat="1" applyFont="1" applyFill="1" applyBorder="1"/>
    <xf numFmtId="0" fontId="20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/>
    </xf>
    <xf numFmtId="44" fontId="18" fillId="0" borderId="1" xfId="2" applyFont="1" applyFill="1" applyBorder="1" applyAlignment="1">
      <alignment horizontal="right"/>
    </xf>
    <xf numFmtId="44" fontId="18" fillId="0" borderId="1" xfId="2" applyFont="1" applyFill="1" applyBorder="1"/>
    <xf numFmtId="8" fontId="18" fillId="0" borderId="1" xfId="2" applyNumberFormat="1" applyFont="1" applyFill="1" applyBorder="1" applyAlignment="1">
      <alignment horizontal="right"/>
    </xf>
    <xf numFmtId="44" fontId="18" fillId="0" borderId="1" xfId="2" applyFont="1" applyFill="1" applyBorder="1" applyAlignment="1">
      <alignment horizontal="right" vertical="center"/>
    </xf>
    <xf numFmtId="49" fontId="23" fillId="0" borderId="1" xfId="0" applyNumberFormat="1" applyFont="1" applyFill="1" applyBorder="1" applyAlignment="1">
      <alignment horizontal="left" vertical="top"/>
    </xf>
    <xf numFmtId="8" fontId="18" fillId="0" borderId="1" xfId="2" applyNumberFormat="1" applyFont="1" applyFill="1" applyBorder="1"/>
    <xf numFmtId="44" fontId="18" fillId="0" borderId="1" xfId="2" applyFont="1" applyFill="1" applyBorder="1" applyAlignment="1"/>
    <xf numFmtId="165" fontId="18" fillId="0" borderId="1" xfId="2" applyNumberFormat="1" applyFont="1" applyFill="1" applyBorder="1"/>
    <xf numFmtId="164" fontId="18" fillId="0" borderId="1" xfId="0" applyNumberFormat="1" applyFont="1" applyFill="1" applyBorder="1" applyAlignment="1">
      <alignment horizontal="right"/>
    </xf>
    <xf numFmtId="164" fontId="18" fillId="0" borderId="1" xfId="2" applyNumberFormat="1" applyFont="1" applyFill="1" applyBorder="1"/>
    <xf numFmtId="0" fontId="21" fillId="0" borderId="1" xfId="0" applyFont="1" applyFill="1" applyBorder="1"/>
    <xf numFmtId="44" fontId="2" fillId="0" borderId="0" xfId="2" applyFont="1" applyBorder="1"/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49" fontId="25" fillId="0" borderId="1" xfId="5" applyNumberFormat="1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wrapText="1"/>
    </xf>
    <xf numFmtId="0" fontId="26" fillId="0" borderId="7" xfId="0" applyFont="1" applyBorder="1" applyAlignment="1">
      <alignment horizontal="center" wrapText="1"/>
    </xf>
    <xf numFmtId="0" fontId="26" fillId="0" borderId="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 wrapText="1"/>
    </xf>
    <xf numFmtId="49" fontId="11" fillId="0" borderId="5" xfId="0" applyNumberFormat="1" applyFont="1" applyFill="1" applyBorder="1" applyAlignment="1">
      <alignment horizontal="center" vertical="top"/>
    </xf>
    <xf numFmtId="49" fontId="11" fillId="0" borderId="6" xfId="0" applyNumberFormat="1" applyFont="1" applyFill="1" applyBorder="1" applyAlignment="1">
      <alignment horizontal="center" vertical="top"/>
    </xf>
    <xf numFmtId="49" fontId="11" fillId="0" borderId="4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top"/>
    </xf>
  </cellXfs>
  <cellStyles count="6">
    <cellStyle name="Millares" xfId="1" builtinId="3"/>
    <cellStyle name="Moneda" xfId="2" builtinId="4"/>
    <cellStyle name="Moneda 2" xfId="4"/>
    <cellStyle name="Normal" xfId="0" builtinId="0"/>
    <cellStyle name="Normal 2" xfId="5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752474</xdr:colOff>
      <xdr:row>191</xdr:row>
      <xdr:rowOff>23284</xdr:rowOff>
    </xdr:from>
    <xdr:to>
      <xdr:col>5</xdr:col>
      <xdr:colOff>142875</xdr:colOff>
      <xdr:row>195</xdr:row>
      <xdr:rowOff>110974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52474" y="10710334"/>
          <a:ext cx="3905251" cy="84969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PROF.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JOSE GUADALUPE SILVA MEDINA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28575</xdr:colOff>
      <xdr:row>191</xdr:row>
      <xdr:rowOff>37042</xdr:rowOff>
    </xdr:from>
    <xdr:to>
      <xdr:col>10</xdr:col>
      <xdr:colOff>476249</xdr:colOff>
      <xdr:row>196</xdr:row>
      <xdr:rowOff>180975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4914900" y="10724092"/>
          <a:ext cx="3267074" cy="10964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SECRETARIO DEL GOBIERNO MUNICIPAL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000" b="1" i="0">
              <a:effectLst/>
              <a:latin typeface="+mn-lt"/>
              <a:ea typeface="+mn-ea"/>
              <a:cs typeface="+mn-cs"/>
            </a:rPr>
            <a:t>PROF.</a:t>
          </a:r>
          <a:r>
            <a:rPr lang="es-MX" sz="1000" b="1" i="0" baseline="0">
              <a:effectLst/>
              <a:latin typeface="+mn-lt"/>
              <a:ea typeface="+mn-ea"/>
              <a:cs typeface="+mn-cs"/>
            </a:rPr>
            <a:t> HECTOR ACOSTA SERAFIN</a:t>
          </a:r>
          <a:endParaRPr lang="es-MX" sz="800">
            <a:effectLst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10</xdr:col>
      <xdr:colOff>676275</xdr:colOff>
      <xdr:row>191</xdr:row>
      <xdr:rowOff>17992</xdr:rowOff>
    </xdr:from>
    <xdr:to>
      <xdr:col>15</xdr:col>
      <xdr:colOff>723900</xdr:colOff>
      <xdr:row>196</xdr:row>
      <xdr:rowOff>171450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8382000" y="10705042"/>
          <a:ext cx="3619500" cy="110595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TESORERO MUNICIPAL</a:t>
          </a:r>
        </a:p>
        <a:p>
          <a:pPr algn="ctr" rtl="0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"/>
              <a:cs typeface="Arial"/>
            </a:rPr>
            <a:t>C.P.</a:t>
          </a:r>
          <a:r>
            <a:rPr lang="es-MX" sz="800" b="1" i="0" strike="noStrike" baseline="0">
              <a:solidFill>
                <a:srgbClr val="000000"/>
              </a:solidFill>
              <a:latin typeface="Arial"/>
              <a:cs typeface="Arial"/>
            </a:rPr>
            <a:t> TANIA LIZBETH SERAFIN VAZQUEZ</a:t>
          </a: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7"/>
  <sheetViews>
    <sheetView tabSelected="1" zoomScale="90" zoomScaleNormal="90" workbookViewId="0">
      <selection sqref="A1:P199"/>
    </sheetView>
  </sheetViews>
  <sheetFormatPr baseColWidth="10" defaultRowHeight="15" x14ac:dyDescent="0.25"/>
  <cols>
    <col min="1" max="1" width="8.42578125" customWidth="1"/>
    <col min="3" max="3" width="33.28515625" customWidth="1"/>
    <col min="4" max="4" width="18.28515625" bestFit="1" customWidth="1"/>
    <col min="5" max="5" width="24.42578125" customWidth="1"/>
    <col min="6" max="9" width="6.7109375" customWidth="1"/>
    <col min="10" max="16" width="10.7109375" customWidth="1"/>
  </cols>
  <sheetData>
    <row r="1" spans="1:16" x14ac:dyDescent="0.25">
      <c r="C1" s="91" t="s">
        <v>49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x14ac:dyDescent="0.25">
      <c r="C2" s="91" t="s">
        <v>171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x14ac:dyDescent="0.25"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x14ac:dyDescent="0.25">
      <c r="C4" s="89" t="s">
        <v>250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x14ac:dyDescent="0.25">
      <c r="A5" s="82" t="s">
        <v>249</v>
      </c>
      <c r="B5" s="84" t="s">
        <v>248</v>
      </c>
      <c r="C5" s="90" t="s">
        <v>0</v>
      </c>
      <c r="D5" s="90" t="s">
        <v>1</v>
      </c>
      <c r="E5" s="90" t="s">
        <v>2</v>
      </c>
      <c r="F5" s="90" t="s">
        <v>3</v>
      </c>
      <c r="G5" s="93" t="s">
        <v>4</v>
      </c>
      <c r="H5" s="93" t="s">
        <v>5</v>
      </c>
      <c r="I5" s="92" t="s">
        <v>200</v>
      </c>
      <c r="J5" s="95" t="s">
        <v>6</v>
      </c>
      <c r="K5" s="95"/>
      <c r="L5" s="95"/>
      <c r="M5" s="92" t="s">
        <v>7</v>
      </c>
      <c r="N5" s="92" t="s">
        <v>8</v>
      </c>
      <c r="O5" s="92" t="s">
        <v>9</v>
      </c>
      <c r="P5" s="81" t="s">
        <v>10</v>
      </c>
    </row>
    <row r="6" spans="1:16" ht="27" customHeight="1" x14ac:dyDescent="0.25">
      <c r="A6" s="83"/>
      <c r="B6" s="85"/>
      <c r="C6" s="90"/>
      <c r="D6" s="90"/>
      <c r="E6" s="90"/>
      <c r="F6" s="90"/>
      <c r="G6" s="94"/>
      <c r="H6" s="94"/>
      <c r="I6" s="92"/>
      <c r="J6" s="77" t="s">
        <v>11</v>
      </c>
      <c r="K6" s="76" t="s">
        <v>12</v>
      </c>
      <c r="L6" s="76" t="s">
        <v>13</v>
      </c>
      <c r="M6" s="92"/>
      <c r="N6" s="92"/>
      <c r="O6" s="92"/>
      <c r="P6" s="76" t="s">
        <v>13</v>
      </c>
    </row>
    <row r="7" spans="1:16" x14ac:dyDescent="0.25">
      <c r="A7" s="35"/>
      <c r="B7" s="35"/>
      <c r="C7" s="87" t="s">
        <v>14</v>
      </c>
      <c r="D7" s="87"/>
      <c r="E7" s="87"/>
      <c r="F7" s="55"/>
      <c r="G7" s="56"/>
      <c r="H7" s="57"/>
      <c r="I7" s="57"/>
      <c r="J7" s="57"/>
      <c r="K7" s="58"/>
      <c r="L7" s="59"/>
      <c r="M7" s="59"/>
      <c r="N7" s="59"/>
      <c r="O7" s="59"/>
      <c r="P7" s="59"/>
    </row>
    <row r="8" spans="1:16" x14ac:dyDescent="0.25">
      <c r="A8" s="35"/>
      <c r="B8" s="35"/>
      <c r="C8" s="60" t="s">
        <v>50</v>
      </c>
      <c r="D8" s="55" t="s">
        <v>201</v>
      </c>
      <c r="E8" s="61"/>
      <c r="F8" s="62"/>
      <c r="G8" s="61" t="s">
        <v>15</v>
      </c>
      <c r="H8" s="57"/>
      <c r="I8" s="57"/>
      <c r="J8" s="63">
        <f>K8/2</f>
        <v>10325.15</v>
      </c>
      <c r="K8" s="58">
        <v>20650.3</v>
      </c>
      <c r="L8" s="58">
        <v>41300.6</v>
      </c>
      <c r="M8" s="64"/>
      <c r="N8" s="58"/>
      <c r="O8" s="58"/>
      <c r="P8" s="65">
        <f>L8+M8+N8+O8</f>
        <v>41300.6</v>
      </c>
    </row>
    <row r="9" spans="1:16" ht="15" customHeight="1" x14ac:dyDescent="0.25">
      <c r="A9" s="35"/>
      <c r="B9" s="35"/>
      <c r="C9" s="60" t="s">
        <v>51</v>
      </c>
      <c r="D9" s="55" t="s">
        <v>16</v>
      </c>
      <c r="E9" s="61"/>
      <c r="F9" s="62"/>
      <c r="G9" s="61" t="s">
        <v>15</v>
      </c>
      <c r="H9" s="57"/>
      <c r="I9" s="57"/>
      <c r="J9" s="63">
        <f t="shared" ref="J9:J30" si="0">K9/2</f>
        <v>6156.15</v>
      </c>
      <c r="K9" s="58">
        <v>12312.3</v>
      </c>
      <c r="L9" s="58">
        <v>24624.6</v>
      </c>
      <c r="M9" s="64"/>
      <c r="N9" s="58"/>
      <c r="O9" s="58"/>
      <c r="P9" s="65">
        <f t="shared" ref="P9:P40" si="1">L9+M9+N9+O9</f>
        <v>24624.6</v>
      </c>
    </row>
    <row r="10" spans="1:16" ht="15" customHeight="1" x14ac:dyDescent="0.25">
      <c r="A10" s="35"/>
      <c r="B10" s="35"/>
      <c r="C10" s="55" t="s">
        <v>52</v>
      </c>
      <c r="D10" s="55" t="s">
        <v>17</v>
      </c>
      <c r="E10" s="61"/>
      <c r="F10" s="62"/>
      <c r="G10" s="61" t="s">
        <v>15</v>
      </c>
      <c r="H10" s="57"/>
      <c r="I10" s="57"/>
      <c r="J10" s="63">
        <f t="shared" si="0"/>
        <v>4537.5</v>
      </c>
      <c r="K10" s="58">
        <v>9075</v>
      </c>
      <c r="L10" s="58">
        <f>K10*2</f>
        <v>18150</v>
      </c>
      <c r="M10" s="66"/>
      <c r="N10" s="55"/>
      <c r="O10" s="55"/>
      <c r="P10" s="65">
        <f t="shared" si="1"/>
        <v>18150</v>
      </c>
    </row>
    <row r="11" spans="1:16" ht="15" customHeight="1" x14ac:dyDescent="0.25">
      <c r="A11" s="35"/>
      <c r="B11" s="35"/>
      <c r="C11" s="55" t="s">
        <v>53</v>
      </c>
      <c r="D11" s="55" t="s">
        <v>17</v>
      </c>
      <c r="E11" s="61"/>
      <c r="F11" s="55"/>
      <c r="G11" s="61" t="s">
        <v>15</v>
      </c>
      <c r="H11" s="57"/>
      <c r="I11" s="57"/>
      <c r="J11" s="63">
        <f t="shared" si="0"/>
        <v>4537.5</v>
      </c>
      <c r="K11" s="58">
        <v>9075</v>
      </c>
      <c r="L11" s="58">
        <f t="shared" ref="L11:L30" si="2">K11*2</f>
        <v>18150</v>
      </c>
      <c r="M11" s="64"/>
      <c r="N11" s="58"/>
      <c r="O11" s="55"/>
      <c r="P11" s="65">
        <f t="shared" si="1"/>
        <v>18150</v>
      </c>
    </row>
    <row r="12" spans="1:16" ht="15" customHeight="1" x14ac:dyDescent="0.25">
      <c r="A12" s="35"/>
      <c r="B12" s="35"/>
      <c r="C12" s="55" t="s">
        <v>54</v>
      </c>
      <c r="D12" s="55" t="s">
        <v>17</v>
      </c>
      <c r="E12" s="61"/>
      <c r="F12" s="62"/>
      <c r="G12" s="61" t="s">
        <v>15</v>
      </c>
      <c r="H12" s="57"/>
      <c r="I12" s="57"/>
      <c r="J12" s="63">
        <f t="shared" si="0"/>
        <v>4537.5</v>
      </c>
      <c r="K12" s="58">
        <v>9075</v>
      </c>
      <c r="L12" s="58">
        <f t="shared" si="2"/>
        <v>18150</v>
      </c>
      <c r="M12" s="64"/>
      <c r="N12" s="58"/>
      <c r="O12" s="55"/>
      <c r="P12" s="65">
        <f t="shared" si="1"/>
        <v>18150</v>
      </c>
    </row>
    <row r="13" spans="1:16" ht="15" customHeight="1" x14ac:dyDescent="0.25">
      <c r="A13" s="35"/>
      <c r="B13" s="35"/>
      <c r="C13" s="55" t="s">
        <v>55</v>
      </c>
      <c r="D13" s="55" t="s">
        <v>17</v>
      </c>
      <c r="E13" s="61"/>
      <c r="F13" s="62"/>
      <c r="G13" s="61" t="s">
        <v>15</v>
      </c>
      <c r="H13" s="57"/>
      <c r="I13" s="57"/>
      <c r="J13" s="63">
        <f t="shared" si="0"/>
        <v>4537.5</v>
      </c>
      <c r="K13" s="58">
        <v>9075</v>
      </c>
      <c r="L13" s="58">
        <f t="shared" si="2"/>
        <v>18150</v>
      </c>
      <c r="M13" s="67"/>
      <c r="N13" s="58"/>
      <c r="O13" s="55"/>
      <c r="P13" s="65">
        <f t="shared" si="1"/>
        <v>18150</v>
      </c>
    </row>
    <row r="14" spans="1:16" ht="15" customHeight="1" x14ac:dyDescent="0.25">
      <c r="A14" s="35"/>
      <c r="B14" s="35"/>
      <c r="C14" s="55" t="s">
        <v>56</v>
      </c>
      <c r="D14" s="55" t="s">
        <v>17</v>
      </c>
      <c r="E14" s="61"/>
      <c r="F14" s="62"/>
      <c r="G14" s="61" t="s">
        <v>15</v>
      </c>
      <c r="H14" s="57"/>
      <c r="I14" s="57"/>
      <c r="J14" s="63">
        <f t="shared" si="0"/>
        <v>4537.5</v>
      </c>
      <c r="K14" s="58">
        <v>9075</v>
      </c>
      <c r="L14" s="58">
        <f t="shared" si="2"/>
        <v>18150</v>
      </c>
      <c r="M14" s="64"/>
      <c r="N14" s="58"/>
      <c r="O14" s="55"/>
      <c r="P14" s="65">
        <f t="shared" si="1"/>
        <v>18150</v>
      </c>
    </row>
    <row r="15" spans="1:16" ht="15" customHeight="1" x14ac:dyDescent="0.25">
      <c r="A15" s="35"/>
      <c r="B15" s="35"/>
      <c r="C15" s="55" t="s">
        <v>238</v>
      </c>
      <c r="D15" s="55" t="s">
        <v>17</v>
      </c>
      <c r="E15" s="61"/>
      <c r="F15" s="62"/>
      <c r="G15" s="61" t="s">
        <v>15</v>
      </c>
      <c r="H15" s="57"/>
      <c r="I15" s="57"/>
      <c r="J15" s="63">
        <f t="shared" si="0"/>
        <v>4537.5</v>
      </c>
      <c r="K15" s="58">
        <v>9075</v>
      </c>
      <c r="L15" s="58">
        <f t="shared" si="2"/>
        <v>18150</v>
      </c>
      <c r="M15" s="64"/>
      <c r="N15" s="58"/>
      <c r="O15" s="55"/>
      <c r="P15" s="65">
        <f t="shared" si="1"/>
        <v>18150</v>
      </c>
    </row>
    <row r="16" spans="1:16" ht="15" customHeight="1" x14ac:dyDescent="0.25">
      <c r="A16" s="35"/>
      <c r="B16" s="35"/>
      <c r="C16" s="55" t="s">
        <v>57</v>
      </c>
      <c r="D16" s="55" t="s">
        <v>17</v>
      </c>
      <c r="E16" s="61"/>
      <c r="F16" s="62"/>
      <c r="G16" s="61" t="s">
        <v>15</v>
      </c>
      <c r="H16" s="57"/>
      <c r="I16" s="57"/>
      <c r="J16" s="63">
        <f t="shared" si="0"/>
        <v>4537.5</v>
      </c>
      <c r="K16" s="58">
        <v>9075</v>
      </c>
      <c r="L16" s="58">
        <f t="shared" si="2"/>
        <v>18150</v>
      </c>
      <c r="M16" s="64"/>
      <c r="N16" s="55"/>
      <c r="O16" s="55"/>
      <c r="P16" s="65">
        <f t="shared" si="1"/>
        <v>18150</v>
      </c>
    </row>
    <row r="17" spans="1:16" ht="15" customHeight="1" x14ac:dyDescent="0.25">
      <c r="A17" s="35"/>
      <c r="B17" s="35"/>
      <c r="C17" s="55" t="s">
        <v>178</v>
      </c>
      <c r="D17" s="55" t="s">
        <v>17</v>
      </c>
      <c r="E17" s="61"/>
      <c r="F17" s="55"/>
      <c r="G17" s="61" t="s">
        <v>15</v>
      </c>
      <c r="H17" s="57"/>
      <c r="I17" s="57"/>
      <c r="J17" s="63">
        <f t="shared" si="0"/>
        <v>4537.5</v>
      </c>
      <c r="K17" s="58">
        <v>9075</v>
      </c>
      <c r="L17" s="58">
        <f t="shared" si="2"/>
        <v>18150</v>
      </c>
      <c r="M17" s="66"/>
      <c r="N17" s="58"/>
      <c r="O17" s="55"/>
      <c r="P17" s="65">
        <f t="shared" si="1"/>
        <v>18150</v>
      </c>
    </row>
    <row r="18" spans="1:16" ht="15" customHeight="1" x14ac:dyDescent="0.25">
      <c r="A18" s="35"/>
      <c r="B18" s="35"/>
      <c r="C18" s="55" t="s">
        <v>58</v>
      </c>
      <c r="D18" s="55" t="s">
        <v>17</v>
      </c>
      <c r="E18" s="61"/>
      <c r="F18" s="62"/>
      <c r="G18" s="61" t="s">
        <v>15</v>
      </c>
      <c r="H18" s="57"/>
      <c r="I18" s="57"/>
      <c r="J18" s="63">
        <f t="shared" si="0"/>
        <v>4537.5</v>
      </c>
      <c r="K18" s="58">
        <v>9075</v>
      </c>
      <c r="L18" s="58">
        <f t="shared" si="2"/>
        <v>18150</v>
      </c>
      <c r="M18" s="64"/>
      <c r="N18" s="58"/>
      <c r="O18" s="55"/>
      <c r="P18" s="65">
        <f t="shared" si="1"/>
        <v>18150</v>
      </c>
    </row>
    <row r="19" spans="1:16" ht="15" customHeight="1" x14ac:dyDescent="0.25">
      <c r="A19" s="35"/>
      <c r="B19" s="35"/>
      <c r="C19" s="55" t="s">
        <v>59</v>
      </c>
      <c r="D19" s="55" t="s">
        <v>17</v>
      </c>
      <c r="E19" s="61"/>
      <c r="F19" s="62"/>
      <c r="G19" s="61" t="s">
        <v>15</v>
      </c>
      <c r="H19" s="57"/>
      <c r="I19" s="57"/>
      <c r="J19" s="63">
        <f t="shared" si="0"/>
        <v>4537.5</v>
      </c>
      <c r="K19" s="58">
        <v>9075</v>
      </c>
      <c r="L19" s="58">
        <f t="shared" si="2"/>
        <v>18150</v>
      </c>
      <c r="M19" s="64"/>
      <c r="N19" s="58"/>
      <c r="O19" s="55"/>
      <c r="P19" s="65">
        <f t="shared" si="1"/>
        <v>18150</v>
      </c>
    </row>
    <row r="20" spans="1:16" ht="15" customHeight="1" x14ac:dyDescent="0.25">
      <c r="A20" s="35"/>
      <c r="B20" s="35"/>
      <c r="C20" s="87" t="s">
        <v>123</v>
      </c>
      <c r="D20" s="87"/>
      <c r="E20" s="87"/>
      <c r="F20" s="62"/>
      <c r="G20" s="61"/>
      <c r="H20" s="57"/>
      <c r="I20" s="57"/>
      <c r="J20" s="63"/>
      <c r="K20" s="58"/>
      <c r="L20" s="58"/>
      <c r="M20" s="64"/>
      <c r="N20" s="58"/>
      <c r="O20" s="55"/>
      <c r="P20" s="65"/>
    </row>
    <row r="21" spans="1:16" ht="15" customHeight="1" x14ac:dyDescent="0.25">
      <c r="A21" s="35"/>
      <c r="B21" s="35"/>
      <c r="C21" s="60" t="s">
        <v>124</v>
      </c>
      <c r="D21" s="55" t="s">
        <v>202</v>
      </c>
      <c r="E21" s="61"/>
      <c r="F21" s="62"/>
      <c r="G21" s="61" t="s">
        <v>15</v>
      </c>
      <c r="H21" s="57"/>
      <c r="I21" s="57"/>
      <c r="J21" s="63">
        <f t="shared" si="0"/>
        <v>3750</v>
      </c>
      <c r="K21" s="58">
        <v>7500</v>
      </c>
      <c r="L21" s="58">
        <f t="shared" si="2"/>
        <v>15000</v>
      </c>
      <c r="M21" s="64"/>
      <c r="N21" s="58"/>
      <c r="O21" s="55"/>
      <c r="P21" s="65">
        <f>L21</f>
        <v>15000</v>
      </c>
    </row>
    <row r="22" spans="1:16" ht="15" customHeight="1" x14ac:dyDescent="0.25">
      <c r="A22" s="35"/>
      <c r="B22" s="35"/>
      <c r="C22" s="60" t="s">
        <v>125</v>
      </c>
      <c r="D22" s="55" t="s">
        <v>18</v>
      </c>
      <c r="E22" s="61"/>
      <c r="F22" s="62"/>
      <c r="G22" s="61" t="s">
        <v>15</v>
      </c>
      <c r="H22" s="57"/>
      <c r="I22" s="57"/>
      <c r="J22" s="63">
        <f t="shared" si="0"/>
        <v>1750</v>
      </c>
      <c r="K22" s="58">
        <v>3500</v>
      </c>
      <c r="L22" s="58">
        <f t="shared" si="2"/>
        <v>7000</v>
      </c>
      <c r="M22" s="64"/>
      <c r="N22" s="58"/>
      <c r="O22" s="55"/>
      <c r="P22" s="65">
        <f>L22</f>
        <v>7000</v>
      </c>
    </row>
    <row r="23" spans="1:16" ht="15" customHeight="1" x14ac:dyDescent="0.25">
      <c r="A23" s="35"/>
      <c r="B23" s="35"/>
      <c r="C23" s="60" t="s">
        <v>222</v>
      </c>
      <c r="D23" s="55" t="s">
        <v>223</v>
      </c>
      <c r="E23" s="61"/>
      <c r="F23" s="62"/>
      <c r="G23" s="61" t="s">
        <v>15</v>
      </c>
      <c r="H23" s="57"/>
      <c r="I23" s="57"/>
      <c r="J23" s="63">
        <f t="shared" si="0"/>
        <v>2000</v>
      </c>
      <c r="K23" s="58">
        <v>4000</v>
      </c>
      <c r="L23" s="58">
        <f t="shared" si="2"/>
        <v>8000</v>
      </c>
      <c r="M23" s="64"/>
      <c r="N23" s="58"/>
      <c r="O23" s="55"/>
      <c r="P23" s="65">
        <f>L23</f>
        <v>8000</v>
      </c>
    </row>
    <row r="24" spans="1:16" ht="15" customHeight="1" x14ac:dyDescent="0.25">
      <c r="A24" s="35"/>
      <c r="B24" s="35"/>
      <c r="C24" s="80" t="s">
        <v>244</v>
      </c>
      <c r="D24" s="55" t="s">
        <v>173</v>
      </c>
      <c r="E24" s="61"/>
      <c r="F24" s="62"/>
      <c r="G24" s="61" t="s">
        <v>15</v>
      </c>
      <c r="H24" s="57"/>
      <c r="I24" s="57"/>
      <c r="J24" s="63">
        <f t="shared" si="0"/>
        <v>1750</v>
      </c>
      <c r="K24" s="58">
        <v>3500</v>
      </c>
      <c r="L24" s="58">
        <f t="shared" si="2"/>
        <v>7000</v>
      </c>
      <c r="M24" s="64"/>
      <c r="N24" s="58"/>
      <c r="O24" s="55"/>
      <c r="P24" s="65">
        <f>L24</f>
        <v>7000</v>
      </c>
    </row>
    <row r="25" spans="1:16" ht="15" customHeight="1" x14ac:dyDescent="0.25">
      <c r="A25" s="35"/>
      <c r="B25" s="35"/>
      <c r="C25" s="86" t="s">
        <v>43</v>
      </c>
      <c r="D25" s="86"/>
      <c r="E25" s="86"/>
      <c r="F25" s="62"/>
      <c r="G25" s="61"/>
      <c r="H25" s="57"/>
      <c r="I25" s="57"/>
      <c r="J25" s="63"/>
      <c r="K25" s="58"/>
      <c r="L25" s="58"/>
      <c r="M25" s="64"/>
      <c r="N25" s="58"/>
      <c r="O25" s="55"/>
      <c r="P25" s="65"/>
    </row>
    <row r="26" spans="1:16" ht="15" customHeight="1" x14ac:dyDescent="0.25">
      <c r="A26" s="35"/>
      <c r="B26" s="35"/>
      <c r="C26" s="60" t="s">
        <v>61</v>
      </c>
      <c r="D26" s="55" t="s">
        <v>18</v>
      </c>
      <c r="E26" s="61"/>
      <c r="F26" s="62"/>
      <c r="G26" s="61" t="s">
        <v>15</v>
      </c>
      <c r="H26" s="57"/>
      <c r="I26" s="57"/>
      <c r="J26" s="63">
        <f t="shared" si="0"/>
        <v>1400</v>
      </c>
      <c r="K26" s="58">
        <v>2800</v>
      </c>
      <c r="L26" s="58">
        <f t="shared" si="2"/>
        <v>5600</v>
      </c>
      <c r="M26" s="64"/>
      <c r="N26" s="58"/>
      <c r="O26" s="55"/>
      <c r="P26" s="65">
        <f t="shared" si="1"/>
        <v>5600</v>
      </c>
    </row>
    <row r="27" spans="1:16" ht="15" customHeight="1" x14ac:dyDescent="0.25">
      <c r="A27" s="35"/>
      <c r="B27" s="35"/>
      <c r="C27" s="60" t="s">
        <v>62</v>
      </c>
      <c r="D27" s="55" t="s">
        <v>21</v>
      </c>
      <c r="E27" s="61"/>
      <c r="F27" s="62"/>
      <c r="G27" s="61"/>
      <c r="H27" s="57"/>
      <c r="I27" s="57"/>
      <c r="J27" s="63">
        <f t="shared" si="0"/>
        <v>1450</v>
      </c>
      <c r="K27" s="58">
        <v>2900</v>
      </c>
      <c r="L27" s="58">
        <f t="shared" si="2"/>
        <v>5800</v>
      </c>
      <c r="M27" s="64"/>
      <c r="N27" s="58"/>
      <c r="O27" s="55"/>
      <c r="P27" s="65">
        <f t="shared" si="1"/>
        <v>5800</v>
      </c>
    </row>
    <row r="28" spans="1:16" ht="15" customHeight="1" x14ac:dyDescent="0.25">
      <c r="A28" s="35"/>
      <c r="B28" s="35"/>
      <c r="C28" s="60" t="s">
        <v>80</v>
      </c>
      <c r="D28" s="55" t="s">
        <v>81</v>
      </c>
      <c r="E28" s="61"/>
      <c r="F28" s="62"/>
      <c r="G28" s="61"/>
      <c r="H28" s="57"/>
      <c r="I28" s="57"/>
      <c r="J28" s="63">
        <f t="shared" si="0"/>
        <v>1500</v>
      </c>
      <c r="K28" s="58">
        <v>3000</v>
      </c>
      <c r="L28" s="58">
        <f t="shared" si="2"/>
        <v>6000</v>
      </c>
      <c r="M28" s="64"/>
      <c r="N28" s="58"/>
      <c r="O28" s="55"/>
      <c r="P28" s="65">
        <f t="shared" si="1"/>
        <v>6000</v>
      </c>
    </row>
    <row r="29" spans="1:16" ht="15" customHeight="1" x14ac:dyDescent="0.25">
      <c r="A29" s="35"/>
      <c r="B29" s="35"/>
      <c r="C29" s="86" t="s">
        <v>18</v>
      </c>
      <c r="D29" s="86"/>
      <c r="E29" s="86"/>
      <c r="F29" s="61"/>
      <c r="G29" s="62"/>
      <c r="H29" s="57"/>
      <c r="I29" s="57"/>
      <c r="J29" s="63"/>
      <c r="K29" s="58"/>
      <c r="L29" s="58"/>
      <c r="M29" s="65"/>
      <c r="N29" s="58"/>
      <c r="O29" s="58"/>
      <c r="P29" s="65"/>
    </row>
    <row r="30" spans="1:16" ht="15" customHeight="1" x14ac:dyDescent="0.25">
      <c r="A30" s="35"/>
      <c r="B30" s="35"/>
      <c r="C30" s="60" t="s">
        <v>63</v>
      </c>
      <c r="D30" s="55" t="s">
        <v>203</v>
      </c>
      <c r="E30" s="61"/>
      <c r="F30" s="62"/>
      <c r="G30" s="61" t="s">
        <v>15</v>
      </c>
      <c r="H30" s="57"/>
      <c r="I30" s="57"/>
      <c r="J30" s="63">
        <f t="shared" si="0"/>
        <v>4500</v>
      </c>
      <c r="K30" s="58">
        <v>9000</v>
      </c>
      <c r="L30" s="58">
        <f t="shared" si="2"/>
        <v>18000</v>
      </c>
      <c r="M30" s="64"/>
      <c r="N30" s="58"/>
      <c r="O30" s="58"/>
      <c r="P30" s="65">
        <f t="shared" si="1"/>
        <v>18000</v>
      </c>
    </row>
    <row r="31" spans="1:16" ht="15" customHeight="1" x14ac:dyDescent="0.25">
      <c r="A31" s="35"/>
      <c r="B31" s="35"/>
      <c r="C31" s="68" t="s">
        <v>179</v>
      </c>
      <c r="D31" s="55" t="s">
        <v>18</v>
      </c>
      <c r="E31" s="61"/>
      <c r="F31" s="61" t="s">
        <v>15</v>
      </c>
      <c r="G31" s="56"/>
      <c r="H31" s="57"/>
      <c r="I31" s="57"/>
      <c r="J31" s="63" t="e">
        <f>#REF!/2</f>
        <v>#REF!</v>
      </c>
      <c r="K31" s="65">
        <v>4908.6000000000004</v>
      </c>
      <c r="L31" s="65">
        <f t="shared" ref="L31" si="3">K31*2</f>
        <v>9817.2000000000007</v>
      </c>
      <c r="M31" s="69"/>
      <c r="N31" s="58"/>
      <c r="O31" s="70"/>
      <c r="P31" s="65">
        <f>L31+M31+N31+O31</f>
        <v>9817.2000000000007</v>
      </c>
    </row>
    <row r="32" spans="1:16" x14ac:dyDescent="0.25">
      <c r="A32" s="35"/>
      <c r="B32" s="35"/>
      <c r="C32" s="87" t="s">
        <v>19</v>
      </c>
      <c r="D32" s="87"/>
      <c r="E32" s="87"/>
      <c r="F32" s="62"/>
      <c r="G32" s="61"/>
      <c r="H32" s="57"/>
      <c r="I32" s="57"/>
      <c r="J32" s="63"/>
      <c r="K32" s="58"/>
      <c r="L32" s="58"/>
      <c r="M32" s="65"/>
      <c r="N32" s="58"/>
      <c r="O32" s="58"/>
      <c r="P32" s="65"/>
    </row>
    <row r="33" spans="1:16" x14ac:dyDescent="0.25">
      <c r="A33" s="35"/>
      <c r="B33" s="35"/>
      <c r="C33" s="60" t="s">
        <v>60</v>
      </c>
      <c r="D33" s="55" t="s">
        <v>20</v>
      </c>
      <c r="E33" s="61"/>
      <c r="F33" s="55"/>
      <c r="G33" s="61" t="s">
        <v>15</v>
      </c>
      <c r="H33" s="57"/>
      <c r="I33" s="57"/>
      <c r="J33" s="63">
        <f>K33/2</f>
        <v>4500</v>
      </c>
      <c r="K33" s="71">
        <v>9000</v>
      </c>
      <c r="L33" s="72">
        <f>K33*2</f>
        <v>18000</v>
      </c>
      <c r="M33" s="64"/>
      <c r="N33" s="58"/>
      <c r="O33" s="58"/>
      <c r="P33" s="65">
        <f t="shared" si="1"/>
        <v>18000</v>
      </c>
    </row>
    <row r="34" spans="1:16" x14ac:dyDescent="0.25">
      <c r="A34" s="35"/>
      <c r="B34" s="35"/>
      <c r="C34" s="60" t="s">
        <v>245</v>
      </c>
      <c r="D34" s="55" t="s">
        <v>172</v>
      </c>
      <c r="E34" s="61"/>
      <c r="F34" s="55"/>
      <c r="G34" s="61" t="s">
        <v>15</v>
      </c>
      <c r="H34" s="57"/>
      <c r="I34" s="57"/>
      <c r="J34" s="63">
        <f t="shared" ref="J34:J38" si="4">K34/2</f>
        <v>2100</v>
      </c>
      <c r="K34" s="58">
        <v>4200</v>
      </c>
      <c r="L34" s="72">
        <f t="shared" ref="L34:L38" si="5">K34*2</f>
        <v>8400</v>
      </c>
      <c r="M34" s="64"/>
      <c r="N34" s="58"/>
      <c r="O34" s="58"/>
      <c r="P34" s="73">
        <f t="shared" ref="P34:P38" si="6">L34</f>
        <v>8400</v>
      </c>
    </row>
    <row r="35" spans="1:16" x14ac:dyDescent="0.25">
      <c r="A35" s="35"/>
      <c r="B35" s="35"/>
      <c r="C35" s="60" t="s">
        <v>64</v>
      </c>
      <c r="D35" s="55" t="s">
        <v>21</v>
      </c>
      <c r="E35" s="61"/>
      <c r="F35" s="55"/>
      <c r="G35" s="61" t="s">
        <v>15</v>
      </c>
      <c r="H35" s="57"/>
      <c r="I35" s="57"/>
      <c r="J35" s="63">
        <f t="shared" si="4"/>
        <v>2100</v>
      </c>
      <c r="K35" s="71">
        <v>4200</v>
      </c>
      <c r="L35" s="72">
        <f t="shared" si="5"/>
        <v>8400</v>
      </c>
      <c r="M35" s="64"/>
      <c r="N35" s="58"/>
      <c r="O35" s="58"/>
      <c r="P35" s="73">
        <f t="shared" si="6"/>
        <v>8400</v>
      </c>
    </row>
    <row r="36" spans="1:16" x14ac:dyDescent="0.25">
      <c r="A36" s="35"/>
      <c r="B36" s="35"/>
      <c r="C36" s="60" t="s">
        <v>65</v>
      </c>
      <c r="D36" s="55" t="s">
        <v>172</v>
      </c>
      <c r="E36" s="61"/>
      <c r="F36" s="55"/>
      <c r="G36" s="61" t="s">
        <v>15</v>
      </c>
      <c r="H36" s="57"/>
      <c r="I36" s="57"/>
      <c r="J36" s="63">
        <f t="shared" si="4"/>
        <v>3250</v>
      </c>
      <c r="K36" s="71">
        <v>6500</v>
      </c>
      <c r="L36" s="72">
        <f t="shared" si="5"/>
        <v>13000</v>
      </c>
      <c r="M36" s="64"/>
      <c r="N36" s="58"/>
      <c r="O36" s="58"/>
      <c r="P36" s="73">
        <f t="shared" si="6"/>
        <v>13000</v>
      </c>
    </row>
    <row r="37" spans="1:16" x14ac:dyDescent="0.25">
      <c r="A37" s="35"/>
      <c r="B37" s="35"/>
      <c r="C37" s="60" t="s">
        <v>174</v>
      </c>
      <c r="D37" s="55" t="s">
        <v>175</v>
      </c>
      <c r="E37" s="61"/>
      <c r="F37" s="55"/>
      <c r="G37" s="61" t="s">
        <v>15</v>
      </c>
      <c r="H37" s="57"/>
      <c r="I37" s="57"/>
      <c r="J37" s="63"/>
      <c r="K37" s="71">
        <v>5000</v>
      </c>
      <c r="L37" s="72">
        <f t="shared" si="5"/>
        <v>10000</v>
      </c>
      <c r="M37" s="64"/>
      <c r="N37" s="58"/>
      <c r="O37" s="58"/>
      <c r="P37" s="73">
        <f t="shared" si="6"/>
        <v>10000</v>
      </c>
    </row>
    <row r="38" spans="1:16" x14ac:dyDescent="0.25">
      <c r="A38" s="35"/>
      <c r="B38" s="35"/>
      <c r="C38" s="60" t="s">
        <v>66</v>
      </c>
      <c r="D38" s="55" t="s">
        <v>172</v>
      </c>
      <c r="E38" s="61"/>
      <c r="F38" s="55"/>
      <c r="G38" s="61" t="s">
        <v>15</v>
      </c>
      <c r="H38" s="57"/>
      <c r="I38" s="57"/>
      <c r="J38" s="63">
        <f t="shared" si="4"/>
        <v>3250</v>
      </c>
      <c r="K38" s="71">
        <v>6500</v>
      </c>
      <c r="L38" s="72">
        <f t="shared" si="5"/>
        <v>13000</v>
      </c>
      <c r="M38" s="64"/>
      <c r="N38" s="58"/>
      <c r="O38" s="58"/>
      <c r="P38" s="73">
        <f t="shared" si="6"/>
        <v>13000</v>
      </c>
    </row>
    <row r="39" spans="1:16" x14ac:dyDescent="0.25">
      <c r="A39" s="35"/>
      <c r="B39" s="35"/>
      <c r="C39" s="87" t="s">
        <v>22</v>
      </c>
      <c r="D39" s="87"/>
      <c r="E39" s="87"/>
      <c r="F39" s="55"/>
      <c r="G39" s="55"/>
      <c r="H39" s="55"/>
      <c r="I39" s="55"/>
      <c r="J39" s="74"/>
      <c r="K39" s="55"/>
      <c r="L39" s="55"/>
      <c r="M39" s="55"/>
      <c r="N39" s="55"/>
      <c r="O39" s="55"/>
      <c r="P39" s="65"/>
    </row>
    <row r="40" spans="1:16" x14ac:dyDescent="0.25">
      <c r="A40" s="35"/>
      <c r="B40" s="35"/>
      <c r="C40" s="60" t="s">
        <v>67</v>
      </c>
      <c r="D40" s="55" t="s">
        <v>23</v>
      </c>
      <c r="E40" s="61"/>
      <c r="F40" s="61"/>
      <c r="G40" s="61" t="s">
        <v>15</v>
      </c>
      <c r="H40" s="57"/>
      <c r="I40" s="57"/>
      <c r="J40" s="63">
        <f>K40/2</f>
        <v>4500</v>
      </c>
      <c r="K40" s="58">
        <v>9000</v>
      </c>
      <c r="L40" s="58">
        <f>K40*2</f>
        <v>18000</v>
      </c>
      <c r="M40" s="64"/>
      <c r="N40" s="58"/>
      <c r="O40" s="58"/>
      <c r="P40" s="65">
        <f t="shared" si="1"/>
        <v>18000</v>
      </c>
    </row>
    <row r="41" spans="1:16" x14ac:dyDescent="0.25">
      <c r="A41" s="35"/>
      <c r="B41" s="35"/>
      <c r="C41" s="106" t="s">
        <v>24</v>
      </c>
      <c r="D41" s="106"/>
      <c r="E41" s="106"/>
      <c r="F41" s="2"/>
      <c r="G41" s="2"/>
      <c r="H41" s="38"/>
      <c r="I41" s="38"/>
      <c r="J41" s="12"/>
      <c r="K41" s="10"/>
      <c r="L41" s="10"/>
      <c r="M41" s="4"/>
      <c r="N41" s="4"/>
      <c r="O41" s="15"/>
      <c r="P41" s="4"/>
    </row>
    <row r="42" spans="1:16" x14ac:dyDescent="0.25">
      <c r="A42" s="35"/>
      <c r="B42" s="35"/>
      <c r="C42" s="43" t="s">
        <v>212</v>
      </c>
      <c r="D42" s="1" t="s">
        <v>196</v>
      </c>
      <c r="E42" s="3"/>
      <c r="F42" s="6"/>
      <c r="G42" s="6" t="s">
        <v>15</v>
      </c>
      <c r="H42" s="38"/>
      <c r="I42" s="38"/>
      <c r="J42" s="44">
        <f>L42/4</f>
        <v>4500</v>
      </c>
      <c r="K42" s="13">
        <v>9000</v>
      </c>
      <c r="L42" s="10">
        <f>K42*2</f>
        <v>18000</v>
      </c>
      <c r="M42" s="14"/>
      <c r="N42" s="3"/>
      <c r="O42" s="15"/>
      <c r="P42" s="10">
        <f>L42+M42+N42+O42</f>
        <v>18000</v>
      </c>
    </row>
    <row r="43" spans="1:16" x14ac:dyDescent="0.25">
      <c r="A43" s="35"/>
      <c r="B43" s="35"/>
      <c r="C43" s="43" t="s">
        <v>180</v>
      </c>
      <c r="D43" s="1" t="s">
        <v>195</v>
      </c>
      <c r="E43" s="3"/>
      <c r="F43" s="6" t="s">
        <v>15</v>
      </c>
      <c r="G43" s="35"/>
      <c r="H43" s="38"/>
      <c r="I43" s="38"/>
      <c r="J43" s="44" t="e">
        <f>#REF!/2</f>
        <v>#REF!</v>
      </c>
      <c r="K43" s="8">
        <v>5848</v>
      </c>
      <c r="L43" s="3">
        <f t="shared" ref="L43:L56" si="7">K43*2</f>
        <v>11696</v>
      </c>
      <c r="M43" s="9"/>
      <c r="N43" s="3"/>
      <c r="O43" s="3"/>
      <c r="P43" s="10">
        <f>L43+M43+N43+O43</f>
        <v>11696</v>
      </c>
    </row>
    <row r="44" spans="1:16" x14ac:dyDescent="0.25">
      <c r="A44" s="35"/>
      <c r="B44" s="35"/>
      <c r="C44" s="43" t="s">
        <v>68</v>
      </c>
      <c r="D44" s="1" t="s">
        <v>195</v>
      </c>
      <c r="E44" s="3"/>
      <c r="F44" s="6"/>
      <c r="G44" s="6" t="s">
        <v>15</v>
      </c>
      <c r="H44" s="38"/>
      <c r="I44" s="38"/>
      <c r="J44" s="44">
        <f t="shared" ref="J44:J56" si="8">K44/2</f>
        <v>2500</v>
      </c>
      <c r="K44" s="13">
        <v>5000</v>
      </c>
      <c r="L44" s="10">
        <f t="shared" si="7"/>
        <v>10000</v>
      </c>
      <c r="M44" s="11"/>
      <c r="N44" s="3"/>
      <c r="O44" s="15"/>
      <c r="P44" s="10">
        <f>L44</f>
        <v>10000</v>
      </c>
    </row>
    <row r="45" spans="1:16" x14ac:dyDescent="0.25">
      <c r="A45" s="35"/>
      <c r="B45" s="35"/>
      <c r="C45" s="43" t="s">
        <v>69</v>
      </c>
      <c r="D45" s="1" t="s">
        <v>195</v>
      </c>
      <c r="E45" s="1"/>
      <c r="F45" s="6"/>
      <c r="G45" s="6" t="s">
        <v>15</v>
      </c>
      <c r="H45" s="38"/>
      <c r="I45" s="38"/>
      <c r="J45" s="44">
        <f t="shared" si="8"/>
        <v>2650</v>
      </c>
      <c r="K45" s="16">
        <v>5300</v>
      </c>
      <c r="L45" s="9">
        <f t="shared" si="7"/>
        <v>10600</v>
      </c>
      <c r="M45" s="10"/>
      <c r="N45" s="3"/>
      <c r="O45" s="9"/>
      <c r="P45" s="10">
        <f t="shared" ref="P45" si="9">L45+M45+N45+O45</f>
        <v>10600</v>
      </c>
    </row>
    <row r="46" spans="1:16" x14ac:dyDescent="0.25">
      <c r="A46" s="35"/>
      <c r="B46" s="35"/>
      <c r="C46" s="43" t="s">
        <v>90</v>
      </c>
      <c r="D46" s="1" t="s">
        <v>40</v>
      </c>
      <c r="E46" s="1"/>
      <c r="F46" s="6" t="s">
        <v>15</v>
      </c>
      <c r="G46" s="6"/>
      <c r="H46" s="38"/>
      <c r="I46" s="38"/>
      <c r="J46" s="44">
        <f t="shared" si="8"/>
        <v>1548.6</v>
      </c>
      <c r="K46" s="13">
        <v>3097.2</v>
      </c>
      <c r="L46" s="10">
        <f t="shared" si="7"/>
        <v>6194.4</v>
      </c>
      <c r="M46" s="10"/>
      <c r="N46" s="3"/>
      <c r="O46" s="15"/>
      <c r="P46" s="10">
        <f t="shared" ref="P46" si="10">L46</f>
        <v>6194.4</v>
      </c>
    </row>
    <row r="47" spans="1:16" x14ac:dyDescent="0.25">
      <c r="A47" s="35"/>
      <c r="B47" s="35"/>
      <c r="C47" s="43" t="s">
        <v>91</v>
      </c>
      <c r="D47" s="1" t="s">
        <v>40</v>
      </c>
      <c r="E47" s="1"/>
      <c r="F47" s="6" t="s">
        <v>15</v>
      </c>
      <c r="G47" s="6"/>
      <c r="H47" s="38"/>
      <c r="I47" s="38"/>
      <c r="J47" s="44">
        <f t="shared" si="8"/>
        <v>1350</v>
      </c>
      <c r="K47" s="13">
        <v>2700</v>
      </c>
      <c r="L47" s="10">
        <f t="shared" si="7"/>
        <v>5400</v>
      </c>
      <c r="M47" s="10"/>
      <c r="N47" s="3"/>
      <c r="O47" s="15"/>
      <c r="P47" s="10">
        <f t="shared" ref="P47:P48" si="11">L47+M47+N47+O47</f>
        <v>5400</v>
      </c>
    </row>
    <row r="48" spans="1:16" x14ac:dyDescent="0.25">
      <c r="A48" s="35"/>
      <c r="B48" s="35"/>
      <c r="C48" s="43" t="s">
        <v>92</v>
      </c>
      <c r="D48" s="1" t="s">
        <v>40</v>
      </c>
      <c r="E48" s="1"/>
      <c r="F48" s="6" t="s">
        <v>15</v>
      </c>
      <c r="G48" s="6"/>
      <c r="H48" s="38"/>
      <c r="I48" s="38"/>
      <c r="J48" s="44">
        <f t="shared" si="8"/>
        <v>1472.5</v>
      </c>
      <c r="K48" s="13">
        <v>2945</v>
      </c>
      <c r="L48" s="10">
        <f t="shared" si="7"/>
        <v>5890</v>
      </c>
      <c r="M48" s="10"/>
      <c r="N48" s="3"/>
      <c r="O48" s="15"/>
      <c r="P48" s="10">
        <f t="shared" si="11"/>
        <v>5890</v>
      </c>
    </row>
    <row r="49" spans="1:16" x14ac:dyDescent="0.25">
      <c r="A49" s="35"/>
      <c r="B49" s="35"/>
      <c r="C49" s="43" t="s">
        <v>93</v>
      </c>
      <c r="D49" s="1" t="s">
        <v>40</v>
      </c>
      <c r="E49" s="1"/>
      <c r="F49" s="6" t="s">
        <v>15</v>
      </c>
      <c r="G49" s="6"/>
      <c r="H49" s="38"/>
      <c r="I49" s="38"/>
      <c r="J49" s="44">
        <f t="shared" si="8"/>
        <v>1472.5</v>
      </c>
      <c r="K49" s="13">
        <v>2945</v>
      </c>
      <c r="L49" s="10">
        <f t="shared" si="7"/>
        <v>5890</v>
      </c>
      <c r="M49" s="10"/>
      <c r="N49" s="3"/>
      <c r="O49" s="15"/>
      <c r="P49" s="10">
        <f t="shared" ref="P49" si="12">L49</f>
        <v>5890</v>
      </c>
    </row>
    <row r="50" spans="1:16" x14ac:dyDescent="0.25">
      <c r="A50" s="35"/>
      <c r="B50" s="35"/>
      <c r="C50" s="43" t="s">
        <v>94</v>
      </c>
      <c r="D50" s="1" t="s">
        <v>40</v>
      </c>
      <c r="E50" s="1"/>
      <c r="F50" s="6"/>
      <c r="G50" s="6" t="s">
        <v>15</v>
      </c>
      <c r="H50" s="38"/>
      <c r="I50" s="38"/>
      <c r="J50" s="44">
        <f t="shared" si="8"/>
        <v>1142</v>
      </c>
      <c r="K50" s="13">
        <v>2284</v>
      </c>
      <c r="L50" s="10">
        <f t="shared" si="7"/>
        <v>4568</v>
      </c>
      <c r="M50" s="10"/>
      <c r="N50" s="3"/>
      <c r="O50" s="15"/>
      <c r="P50" s="10">
        <f t="shared" ref="P50" si="13">L50+M50+N50+O50</f>
        <v>4568</v>
      </c>
    </row>
    <row r="51" spans="1:16" x14ac:dyDescent="0.25">
      <c r="A51" s="35"/>
      <c r="B51" s="35"/>
      <c r="C51" s="43" t="s">
        <v>95</v>
      </c>
      <c r="D51" s="1" t="s">
        <v>40</v>
      </c>
      <c r="E51" s="1"/>
      <c r="F51" s="6"/>
      <c r="G51" s="6" t="s">
        <v>15</v>
      </c>
      <c r="H51" s="38"/>
      <c r="I51" s="38"/>
      <c r="J51" s="44">
        <f t="shared" si="8"/>
        <v>1125</v>
      </c>
      <c r="K51" s="13">
        <v>2250</v>
      </c>
      <c r="L51" s="10">
        <f t="shared" si="7"/>
        <v>4500</v>
      </c>
      <c r="M51" s="10"/>
      <c r="N51" s="3"/>
      <c r="O51" s="15"/>
      <c r="P51" s="10">
        <f t="shared" ref="P51" si="14">L51</f>
        <v>4500</v>
      </c>
    </row>
    <row r="52" spans="1:16" x14ac:dyDescent="0.25">
      <c r="A52" s="35"/>
      <c r="B52" s="35"/>
      <c r="C52" s="43" t="s">
        <v>96</v>
      </c>
      <c r="D52" s="1" t="s">
        <v>40</v>
      </c>
      <c r="E52" s="1"/>
      <c r="F52" s="6"/>
      <c r="G52" s="6" t="s">
        <v>15</v>
      </c>
      <c r="H52" s="38"/>
      <c r="I52" s="38"/>
      <c r="J52" s="44">
        <f t="shared" si="8"/>
        <v>1242.5</v>
      </c>
      <c r="K52" s="13">
        <v>2485</v>
      </c>
      <c r="L52" s="10">
        <f t="shared" si="7"/>
        <v>4970</v>
      </c>
      <c r="M52" s="10"/>
      <c r="N52" s="3"/>
      <c r="O52" s="15"/>
      <c r="P52" s="10">
        <f t="shared" ref="P52:P56" si="15">L52+M52+N52+O52</f>
        <v>4970</v>
      </c>
    </row>
    <row r="53" spans="1:16" x14ac:dyDescent="0.25">
      <c r="A53" s="35"/>
      <c r="B53" s="35"/>
      <c r="C53" s="43" t="s">
        <v>97</v>
      </c>
      <c r="D53" s="1" t="s">
        <v>40</v>
      </c>
      <c r="E53" s="1"/>
      <c r="F53" s="6" t="s">
        <v>15</v>
      </c>
      <c r="G53" s="6"/>
      <c r="H53" s="38"/>
      <c r="I53" s="38"/>
      <c r="J53" s="44">
        <f t="shared" si="8"/>
        <v>1350</v>
      </c>
      <c r="K53" s="13">
        <v>2700</v>
      </c>
      <c r="L53" s="10">
        <f t="shared" si="7"/>
        <v>5400</v>
      </c>
      <c r="M53" s="10"/>
      <c r="N53" s="3"/>
      <c r="O53" s="15"/>
      <c r="P53" s="10">
        <f t="shared" si="15"/>
        <v>5400</v>
      </c>
    </row>
    <row r="54" spans="1:16" x14ac:dyDescent="0.25">
      <c r="A54" s="35"/>
      <c r="B54" s="35"/>
      <c r="C54" s="43" t="s">
        <v>98</v>
      </c>
      <c r="D54" s="1" t="s">
        <v>40</v>
      </c>
      <c r="E54" s="1"/>
      <c r="F54" s="6"/>
      <c r="G54" s="6" t="s">
        <v>15</v>
      </c>
      <c r="H54" s="38"/>
      <c r="I54" s="38"/>
      <c r="J54" s="44">
        <f t="shared" si="8"/>
        <v>1439</v>
      </c>
      <c r="K54" s="13">
        <v>2878</v>
      </c>
      <c r="L54" s="10">
        <f t="shared" si="7"/>
        <v>5756</v>
      </c>
      <c r="M54" s="10"/>
      <c r="N54" s="3"/>
      <c r="O54" s="15"/>
      <c r="P54" s="10">
        <f t="shared" si="15"/>
        <v>5756</v>
      </c>
    </row>
    <row r="55" spans="1:16" x14ac:dyDescent="0.25">
      <c r="A55" s="35"/>
      <c r="B55" s="35"/>
      <c r="C55" s="43" t="s">
        <v>99</v>
      </c>
      <c r="D55" s="1" t="s">
        <v>40</v>
      </c>
      <c r="E55" s="1"/>
      <c r="F55" s="6"/>
      <c r="G55" s="6" t="s">
        <v>15</v>
      </c>
      <c r="H55" s="38"/>
      <c r="I55" s="38"/>
      <c r="J55" s="44">
        <f t="shared" si="8"/>
        <v>575</v>
      </c>
      <c r="K55" s="13">
        <v>1150</v>
      </c>
      <c r="L55" s="10">
        <f t="shared" si="7"/>
        <v>2300</v>
      </c>
      <c r="M55" s="10"/>
      <c r="N55" s="3"/>
      <c r="O55" s="15"/>
      <c r="P55" s="10">
        <f t="shared" si="15"/>
        <v>2300</v>
      </c>
    </row>
    <row r="56" spans="1:16" x14ac:dyDescent="0.25">
      <c r="A56" s="35"/>
      <c r="B56" s="35"/>
      <c r="C56" s="43" t="s">
        <v>100</v>
      </c>
      <c r="D56" s="1" t="s">
        <v>40</v>
      </c>
      <c r="E56" s="1"/>
      <c r="F56" s="6"/>
      <c r="G56" s="6" t="s">
        <v>15</v>
      </c>
      <c r="H56" s="38"/>
      <c r="I56" s="38"/>
      <c r="J56" s="44">
        <f t="shared" si="8"/>
        <v>1082</v>
      </c>
      <c r="K56" s="13">
        <v>2164</v>
      </c>
      <c r="L56" s="10">
        <f t="shared" si="7"/>
        <v>4328</v>
      </c>
      <c r="M56" s="10"/>
      <c r="N56" s="3"/>
      <c r="O56" s="15"/>
      <c r="P56" s="10">
        <f t="shared" si="15"/>
        <v>4328</v>
      </c>
    </row>
    <row r="57" spans="1:16" x14ac:dyDescent="0.25">
      <c r="A57" s="35"/>
      <c r="B57" s="35"/>
      <c r="C57" s="107" t="s">
        <v>48</v>
      </c>
      <c r="D57" s="107"/>
      <c r="E57" s="107"/>
      <c r="F57" s="35"/>
      <c r="G57" s="6"/>
      <c r="H57" s="35"/>
      <c r="I57" s="35"/>
      <c r="J57" s="52"/>
      <c r="K57" s="35"/>
      <c r="L57" s="35"/>
      <c r="M57" s="10"/>
      <c r="N57" s="3"/>
      <c r="O57" s="15"/>
      <c r="P57" s="10"/>
    </row>
    <row r="58" spans="1:16" x14ac:dyDescent="0.25">
      <c r="A58" s="35"/>
      <c r="B58" s="35"/>
      <c r="C58" s="43" t="s">
        <v>70</v>
      </c>
      <c r="D58" s="1" t="s">
        <v>181</v>
      </c>
      <c r="E58" s="1"/>
      <c r="F58" s="6"/>
      <c r="G58" s="6" t="s">
        <v>15</v>
      </c>
      <c r="H58" s="38"/>
      <c r="I58" s="38"/>
      <c r="J58" s="44">
        <f t="shared" ref="J58:J66" si="16">K58/2</f>
        <v>2750</v>
      </c>
      <c r="K58" s="13">
        <v>5500</v>
      </c>
      <c r="L58" s="10">
        <f t="shared" ref="L58:L66" si="17">K58*2</f>
        <v>11000</v>
      </c>
      <c r="M58" s="10"/>
      <c r="N58" s="3"/>
      <c r="O58" s="15"/>
      <c r="P58" s="10">
        <f t="shared" ref="P58" si="18">L58+M58+N58+O58</f>
        <v>11000</v>
      </c>
    </row>
    <row r="59" spans="1:16" x14ac:dyDescent="0.25">
      <c r="A59" s="35"/>
      <c r="B59" s="35"/>
      <c r="C59" s="43" t="s">
        <v>71</v>
      </c>
      <c r="D59" s="1" t="s">
        <v>41</v>
      </c>
      <c r="E59" s="1"/>
      <c r="F59" s="6" t="s">
        <v>15</v>
      </c>
      <c r="G59" s="6"/>
      <c r="H59" s="38"/>
      <c r="I59" s="38"/>
      <c r="J59" s="44">
        <f t="shared" si="16"/>
        <v>1832.6</v>
      </c>
      <c r="K59" s="13">
        <v>3665.2</v>
      </c>
      <c r="L59" s="10">
        <f t="shared" si="17"/>
        <v>7330.4</v>
      </c>
      <c r="M59" s="10"/>
      <c r="N59" s="3"/>
      <c r="O59" s="15"/>
      <c r="P59" s="10">
        <f t="shared" ref="P59" si="19">L59</f>
        <v>7330.4</v>
      </c>
    </row>
    <row r="60" spans="1:16" x14ac:dyDescent="0.25">
      <c r="A60" s="35"/>
      <c r="B60" s="35"/>
      <c r="C60" s="43" t="s">
        <v>72</v>
      </c>
      <c r="D60" s="1" t="s">
        <v>21</v>
      </c>
      <c r="E60" s="1"/>
      <c r="F60" s="6"/>
      <c r="G60" s="6" t="s">
        <v>15</v>
      </c>
      <c r="H60" s="38"/>
      <c r="I60" s="38"/>
      <c r="J60" s="44">
        <f t="shared" si="16"/>
        <v>1650</v>
      </c>
      <c r="K60" s="13">
        <v>3300</v>
      </c>
      <c r="L60" s="10">
        <f t="shared" si="17"/>
        <v>6600</v>
      </c>
      <c r="M60" s="10"/>
      <c r="N60" s="3"/>
      <c r="O60" s="15"/>
      <c r="P60" s="10">
        <f t="shared" ref="P60:P65" si="20">L60+M60+N60+O60</f>
        <v>6600</v>
      </c>
    </row>
    <row r="61" spans="1:16" x14ac:dyDescent="0.25">
      <c r="A61" s="35"/>
      <c r="B61" s="35"/>
      <c r="C61" s="43" t="s">
        <v>126</v>
      </c>
      <c r="D61" s="1" t="s">
        <v>183</v>
      </c>
      <c r="E61" s="1"/>
      <c r="F61" s="6"/>
      <c r="G61" s="6" t="s">
        <v>15</v>
      </c>
      <c r="H61" s="38"/>
      <c r="I61" s="38"/>
      <c r="J61" s="44">
        <f t="shared" si="16"/>
        <v>1100</v>
      </c>
      <c r="K61" s="13">
        <v>2200</v>
      </c>
      <c r="L61" s="10">
        <f t="shared" si="17"/>
        <v>4400</v>
      </c>
      <c r="M61" s="10"/>
      <c r="N61" s="3"/>
      <c r="O61" s="15"/>
      <c r="P61" s="10">
        <f t="shared" si="20"/>
        <v>4400</v>
      </c>
    </row>
    <row r="62" spans="1:16" x14ac:dyDescent="0.25">
      <c r="A62" s="35"/>
      <c r="B62" s="35"/>
      <c r="C62" s="43" t="s">
        <v>127</v>
      </c>
      <c r="D62" s="1" t="s">
        <v>18</v>
      </c>
      <c r="E62" s="1"/>
      <c r="F62" s="6"/>
      <c r="G62" s="6" t="s">
        <v>15</v>
      </c>
      <c r="H62" s="38"/>
      <c r="I62" s="38"/>
      <c r="J62" s="44">
        <f t="shared" si="16"/>
        <v>1300</v>
      </c>
      <c r="K62" s="13">
        <v>2600</v>
      </c>
      <c r="L62" s="10">
        <f t="shared" si="17"/>
        <v>5200</v>
      </c>
      <c r="M62" s="10"/>
      <c r="N62" s="3"/>
      <c r="O62" s="15"/>
      <c r="P62" s="10">
        <f t="shared" si="20"/>
        <v>5200</v>
      </c>
    </row>
    <row r="63" spans="1:16" x14ac:dyDescent="0.25">
      <c r="A63" s="35"/>
      <c r="B63" s="35"/>
      <c r="C63" s="43" t="s">
        <v>216</v>
      </c>
      <c r="D63" s="1" t="s">
        <v>205</v>
      </c>
      <c r="E63" s="1"/>
      <c r="F63" s="6"/>
      <c r="G63" s="6" t="s">
        <v>15</v>
      </c>
      <c r="H63" s="38"/>
      <c r="I63" s="38"/>
      <c r="J63" s="44">
        <f t="shared" si="16"/>
        <v>975</v>
      </c>
      <c r="K63" s="13">
        <v>1950</v>
      </c>
      <c r="L63" s="10">
        <f t="shared" si="17"/>
        <v>3900</v>
      </c>
      <c r="M63" s="10"/>
      <c r="N63" s="3"/>
      <c r="O63" s="15"/>
      <c r="P63" s="10">
        <f t="shared" si="20"/>
        <v>3900</v>
      </c>
    </row>
    <row r="64" spans="1:16" x14ac:dyDescent="0.25">
      <c r="A64" s="35"/>
      <c r="B64" s="35"/>
      <c r="C64" s="43" t="s">
        <v>204</v>
      </c>
      <c r="D64" s="1" t="s">
        <v>205</v>
      </c>
      <c r="E64" s="1"/>
      <c r="F64" s="6"/>
      <c r="G64" s="6" t="s">
        <v>15</v>
      </c>
      <c r="H64" s="38"/>
      <c r="I64" s="38"/>
      <c r="J64" s="44">
        <f t="shared" si="16"/>
        <v>900</v>
      </c>
      <c r="K64" s="13">
        <v>1800</v>
      </c>
      <c r="L64" s="10">
        <f t="shared" si="17"/>
        <v>3600</v>
      </c>
      <c r="M64" s="10"/>
      <c r="N64" s="3"/>
      <c r="O64" s="15"/>
      <c r="P64" s="10">
        <f t="shared" si="20"/>
        <v>3600</v>
      </c>
    </row>
    <row r="65" spans="1:16" x14ac:dyDescent="0.25">
      <c r="A65" s="35"/>
      <c r="B65" s="35"/>
      <c r="C65" s="43" t="s">
        <v>215</v>
      </c>
      <c r="D65" s="1" t="s">
        <v>205</v>
      </c>
      <c r="E65" s="1"/>
      <c r="F65" s="6"/>
      <c r="G65" s="6" t="s">
        <v>15</v>
      </c>
      <c r="H65" s="38"/>
      <c r="I65" s="38"/>
      <c r="J65" s="44">
        <f t="shared" si="16"/>
        <v>1000</v>
      </c>
      <c r="K65" s="13">
        <v>2000</v>
      </c>
      <c r="L65" s="10">
        <f t="shared" si="17"/>
        <v>4000</v>
      </c>
      <c r="M65" s="10"/>
      <c r="N65" s="3"/>
      <c r="O65" s="15"/>
      <c r="P65" s="10">
        <f t="shared" si="20"/>
        <v>4000</v>
      </c>
    </row>
    <row r="66" spans="1:16" x14ac:dyDescent="0.25">
      <c r="A66" s="35"/>
      <c r="B66" s="35"/>
      <c r="C66" s="43" t="s">
        <v>128</v>
      </c>
      <c r="D66" s="1" t="s">
        <v>182</v>
      </c>
      <c r="E66" s="1"/>
      <c r="F66" s="6"/>
      <c r="G66" s="6" t="s">
        <v>15</v>
      </c>
      <c r="H66" s="38"/>
      <c r="I66" s="38"/>
      <c r="J66" s="44">
        <f t="shared" si="16"/>
        <v>1100</v>
      </c>
      <c r="K66" s="13">
        <v>2200</v>
      </c>
      <c r="L66" s="10">
        <f t="shared" si="17"/>
        <v>4400</v>
      </c>
      <c r="M66" s="10"/>
      <c r="N66" s="3"/>
      <c r="O66" s="15"/>
      <c r="P66" s="10">
        <f t="shared" ref="P66" si="21">L66</f>
        <v>4400</v>
      </c>
    </row>
    <row r="67" spans="1:16" x14ac:dyDescent="0.25">
      <c r="A67" s="35"/>
      <c r="B67" s="35"/>
      <c r="C67" s="106" t="s">
        <v>25</v>
      </c>
      <c r="D67" s="106"/>
      <c r="E67" s="106"/>
      <c r="F67" s="6"/>
      <c r="G67" s="6"/>
      <c r="H67" s="38"/>
      <c r="I67" s="38"/>
      <c r="J67" s="44"/>
      <c r="K67" s="13"/>
      <c r="L67" s="10"/>
      <c r="M67" s="10"/>
      <c r="N67" s="3"/>
      <c r="O67" s="15"/>
      <c r="P67" s="10"/>
    </row>
    <row r="68" spans="1:16" x14ac:dyDescent="0.25">
      <c r="A68" s="35"/>
      <c r="B68" s="35"/>
      <c r="C68" s="43" t="s">
        <v>230</v>
      </c>
      <c r="D68" s="1" t="s">
        <v>26</v>
      </c>
      <c r="E68" s="6"/>
      <c r="F68" s="7"/>
      <c r="G68" s="6" t="s">
        <v>15</v>
      </c>
      <c r="H68" s="38"/>
      <c r="I68" s="38"/>
      <c r="J68" s="44">
        <f t="shared" ref="J68:J74" si="22">K68/2</f>
        <v>4500</v>
      </c>
      <c r="K68" s="13">
        <v>9000</v>
      </c>
      <c r="L68" s="10">
        <f>K68*2</f>
        <v>18000</v>
      </c>
      <c r="M68" s="11"/>
      <c r="N68" s="3"/>
      <c r="O68" s="15"/>
      <c r="P68" s="10">
        <f t="shared" ref="P68:P74" si="23">L68+M68+N68+O68</f>
        <v>18000</v>
      </c>
    </row>
    <row r="69" spans="1:16" x14ac:dyDescent="0.25">
      <c r="A69" s="35"/>
      <c r="B69" s="35"/>
      <c r="C69" s="43" t="s">
        <v>73</v>
      </c>
      <c r="D69" s="1" t="s">
        <v>21</v>
      </c>
      <c r="E69" s="6"/>
      <c r="F69" s="7"/>
      <c r="G69" s="6" t="s">
        <v>15</v>
      </c>
      <c r="H69" s="38"/>
      <c r="I69" s="38"/>
      <c r="J69" s="44">
        <f t="shared" si="22"/>
        <v>1950</v>
      </c>
      <c r="K69" s="13">
        <v>3900</v>
      </c>
      <c r="L69" s="10">
        <f t="shared" ref="L69:L79" si="24">K69*2</f>
        <v>7800</v>
      </c>
      <c r="M69" s="11"/>
      <c r="N69" s="3"/>
      <c r="O69" s="15"/>
      <c r="P69" s="10">
        <f t="shared" si="23"/>
        <v>7800</v>
      </c>
    </row>
    <row r="70" spans="1:16" x14ac:dyDescent="0.25">
      <c r="A70" s="35"/>
      <c r="B70" s="35"/>
      <c r="C70" s="43" t="s">
        <v>235</v>
      </c>
      <c r="D70" s="1" t="s">
        <v>21</v>
      </c>
      <c r="E70" s="6"/>
      <c r="F70" s="7"/>
      <c r="G70" s="6" t="s">
        <v>15</v>
      </c>
      <c r="H70" s="38"/>
      <c r="I70" s="38"/>
      <c r="J70" s="44">
        <f t="shared" si="22"/>
        <v>1400</v>
      </c>
      <c r="K70" s="13">
        <v>2800</v>
      </c>
      <c r="L70" s="10">
        <f t="shared" si="24"/>
        <v>5600</v>
      </c>
      <c r="M70" s="11"/>
      <c r="N70" s="3"/>
      <c r="O70" s="15"/>
      <c r="P70" s="10">
        <f t="shared" si="23"/>
        <v>5600</v>
      </c>
    </row>
    <row r="71" spans="1:16" x14ac:dyDescent="0.25">
      <c r="A71" s="35"/>
      <c r="B71" s="35"/>
      <c r="C71" s="43" t="s">
        <v>184</v>
      </c>
      <c r="D71" s="1" t="s">
        <v>21</v>
      </c>
      <c r="E71" s="6"/>
      <c r="F71" s="7"/>
      <c r="G71" s="6" t="s">
        <v>15</v>
      </c>
      <c r="H71" s="38"/>
      <c r="I71" s="38"/>
      <c r="J71" s="44">
        <f t="shared" si="22"/>
        <v>1950</v>
      </c>
      <c r="K71" s="13">
        <v>3900</v>
      </c>
      <c r="L71" s="10">
        <f t="shared" si="24"/>
        <v>7800</v>
      </c>
      <c r="M71" s="11"/>
      <c r="N71" s="3"/>
      <c r="O71" s="15"/>
      <c r="P71" s="10">
        <f t="shared" si="23"/>
        <v>7800</v>
      </c>
    </row>
    <row r="72" spans="1:16" x14ac:dyDescent="0.25">
      <c r="A72" s="35"/>
      <c r="B72" s="35"/>
      <c r="C72" s="43" t="s">
        <v>243</v>
      </c>
      <c r="D72" s="1" t="s">
        <v>21</v>
      </c>
      <c r="E72" s="6"/>
      <c r="F72" s="7"/>
      <c r="G72" s="6" t="s">
        <v>15</v>
      </c>
      <c r="H72" s="38"/>
      <c r="I72" s="38"/>
      <c r="J72" s="44">
        <f t="shared" si="22"/>
        <v>1500</v>
      </c>
      <c r="K72" s="13">
        <v>3000</v>
      </c>
      <c r="L72" s="10">
        <f t="shared" si="24"/>
        <v>6000</v>
      </c>
      <c r="M72" s="11"/>
      <c r="N72" s="3"/>
      <c r="O72" s="15"/>
      <c r="P72" s="10">
        <f t="shared" si="23"/>
        <v>6000</v>
      </c>
    </row>
    <row r="73" spans="1:16" x14ac:dyDescent="0.25">
      <c r="A73" s="35"/>
      <c r="B73" s="35"/>
      <c r="C73" s="43" t="s">
        <v>246</v>
      </c>
      <c r="D73" s="1" t="s">
        <v>21</v>
      </c>
      <c r="E73" s="6"/>
      <c r="F73" s="7"/>
      <c r="G73" s="6" t="s">
        <v>15</v>
      </c>
      <c r="H73" s="38"/>
      <c r="I73" s="38"/>
      <c r="J73" s="44">
        <f t="shared" si="22"/>
        <v>1500</v>
      </c>
      <c r="K73" s="13">
        <v>3000</v>
      </c>
      <c r="L73" s="10">
        <f t="shared" si="24"/>
        <v>6000</v>
      </c>
      <c r="M73" s="11"/>
      <c r="N73" s="3"/>
      <c r="O73" s="15"/>
      <c r="P73" s="10">
        <f t="shared" si="23"/>
        <v>6000</v>
      </c>
    </row>
    <row r="74" spans="1:16" x14ac:dyDescent="0.25">
      <c r="A74" s="35"/>
      <c r="B74" s="35"/>
      <c r="C74" s="43" t="s">
        <v>237</v>
      </c>
      <c r="D74" s="1" t="s">
        <v>21</v>
      </c>
      <c r="E74" s="6"/>
      <c r="F74" s="7"/>
      <c r="G74" s="6" t="s">
        <v>15</v>
      </c>
      <c r="H74" s="38"/>
      <c r="I74" s="38"/>
      <c r="J74" s="44">
        <f t="shared" si="22"/>
        <v>1150</v>
      </c>
      <c r="K74" s="13">
        <v>2300</v>
      </c>
      <c r="L74" s="10">
        <f t="shared" si="24"/>
        <v>4600</v>
      </c>
      <c r="M74" s="11"/>
      <c r="N74" s="3"/>
      <c r="O74" s="15"/>
      <c r="P74" s="10">
        <f t="shared" si="23"/>
        <v>4600</v>
      </c>
    </row>
    <row r="75" spans="1:16" x14ac:dyDescent="0.25">
      <c r="A75" s="35"/>
      <c r="B75" s="35"/>
      <c r="C75" s="106" t="s">
        <v>27</v>
      </c>
      <c r="D75" s="106"/>
      <c r="E75" s="106"/>
      <c r="F75" s="7"/>
      <c r="G75" s="6"/>
      <c r="H75" s="38"/>
      <c r="I75" s="38"/>
      <c r="J75" s="44"/>
      <c r="K75" s="13"/>
      <c r="L75" s="10"/>
      <c r="M75" s="10"/>
      <c r="N75" s="3"/>
      <c r="O75" s="15"/>
      <c r="P75" s="10"/>
    </row>
    <row r="76" spans="1:16" x14ac:dyDescent="0.25">
      <c r="A76" s="35"/>
      <c r="B76" s="35"/>
      <c r="C76" s="43" t="s">
        <v>74</v>
      </c>
      <c r="D76" s="1" t="s">
        <v>37</v>
      </c>
      <c r="E76" s="6"/>
      <c r="F76" s="7"/>
      <c r="G76" s="6" t="s">
        <v>15</v>
      </c>
      <c r="H76" s="38"/>
      <c r="I76" s="38"/>
      <c r="J76" s="44"/>
      <c r="K76" s="18">
        <v>4900</v>
      </c>
      <c r="L76" s="10">
        <v>9800</v>
      </c>
      <c r="M76" s="10"/>
      <c r="N76" s="3"/>
      <c r="O76" s="15"/>
      <c r="P76" s="10">
        <f t="shared" ref="P76:P77" si="25">L76+M76+N76+O76</f>
        <v>9800</v>
      </c>
    </row>
    <row r="77" spans="1:16" x14ac:dyDescent="0.25">
      <c r="A77" s="35"/>
      <c r="B77" s="35"/>
      <c r="C77" s="43" t="s">
        <v>75</v>
      </c>
      <c r="D77" s="1" t="s">
        <v>38</v>
      </c>
      <c r="E77" s="6"/>
      <c r="F77" s="6" t="s">
        <v>15</v>
      </c>
      <c r="G77" s="35"/>
      <c r="H77" s="38"/>
      <c r="I77" s="38"/>
      <c r="J77" s="44">
        <f t="shared" ref="J77:J79" si="26">K77/2</f>
        <v>1944.2</v>
      </c>
      <c r="K77" s="18">
        <v>3888.4</v>
      </c>
      <c r="L77" s="10">
        <f t="shared" si="24"/>
        <v>7776.8</v>
      </c>
      <c r="M77" s="10"/>
      <c r="N77" s="3"/>
      <c r="O77" s="15"/>
      <c r="P77" s="10">
        <f t="shared" si="25"/>
        <v>7776.8</v>
      </c>
    </row>
    <row r="78" spans="1:16" x14ac:dyDescent="0.25">
      <c r="A78" s="35"/>
      <c r="B78" s="35"/>
      <c r="C78" s="43" t="s">
        <v>76</v>
      </c>
      <c r="D78" s="1" t="s">
        <v>21</v>
      </c>
      <c r="E78" s="6"/>
      <c r="F78" s="6"/>
      <c r="G78" s="6" t="s">
        <v>15</v>
      </c>
      <c r="H78" s="38"/>
      <c r="I78" s="38"/>
      <c r="J78" s="44">
        <f t="shared" si="26"/>
        <v>1300</v>
      </c>
      <c r="K78" s="18">
        <v>2600</v>
      </c>
      <c r="L78" s="10">
        <f t="shared" si="24"/>
        <v>5200</v>
      </c>
      <c r="M78" s="10"/>
      <c r="N78" s="3"/>
      <c r="O78" s="15"/>
      <c r="P78" s="10">
        <f t="shared" ref="P78" si="27">L78</f>
        <v>5200</v>
      </c>
    </row>
    <row r="79" spans="1:16" x14ac:dyDescent="0.25">
      <c r="A79" s="35"/>
      <c r="B79" s="35"/>
      <c r="C79" s="43" t="s">
        <v>77</v>
      </c>
      <c r="D79" s="1" t="s">
        <v>21</v>
      </c>
      <c r="E79" s="6"/>
      <c r="F79" s="6"/>
      <c r="G79" s="6" t="s">
        <v>15</v>
      </c>
      <c r="H79" s="38"/>
      <c r="I79" s="38"/>
      <c r="J79" s="44">
        <f t="shared" si="26"/>
        <v>1312.5</v>
      </c>
      <c r="K79" s="18">
        <v>2625</v>
      </c>
      <c r="L79" s="10">
        <f t="shared" si="24"/>
        <v>5250</v>
      </c>
      <c r="M79" s="10"/>
      <c r="N79" s="3"/>
      <c r="O79" s="15"/>
      <c r="P79" s="10">
        <f t="shared" ref="P79" si="28">L79+M79+N79+O79</f>
        <v>5250</v>
      </c>
    </row>
    <row r="80" spans="1:16" x14ac:dyDescent="0.25">
      <c r="A80" s="35"/>
      <c r="B80" s="35"/>
      <c r="C80" s="106" t="s">
        <v>28</v>
      </c>
      <c r="D80" s="106"/>
      <c r="E80" s="106"/>
      <c r="F80" s="6"/>
      <c r="G80" s="6"/>
      <c r="H80" s="38"/>
      <c r="I80" s="38"/>
      <c r="J80" s="44"/>
      <c r="K80" s="13"/>
      <c r="L80" s="10"/>
      <c r="M80" s="10"/>
      <c r="N80" s="3"/>
      <c r="O80" s="15"/>
      <c r="P80" s="10"/>
    </row>
    <row r="81" spans="1:16" x14ac:dyDescent="0.25">
      <c r="A81" s="35"/>
      <c r="B81" s="35"/>
      <c r="C81" s="43" t="s">
        <v>78</v>
      </c>
      <c r="D81" s="1" t="s">
        <v>42</v>
      </c>
      <c r="E81" s="6"/>
      <c r="F81" s="6" t="s">
        <v>15</v>
      </c>
      <c r="G81" s="35"/>
      <c r="H81" s="38"/>
      <c r="I81" s="38"/>
      <c r="J81" s="44">
        <f>K81/2</f>
        <v>3044.05</v>
      </c>
      <c r="K81" s="13">
        <v>6088.1</v>
      </c>
      <c r="L81" s="10">
        <f>K81*2</f>
        <v>12176.2</v>
      </c>
      <c r="M81" s="11"/>
      <c r="N81" s="3"/>
      <c r="O81" s="15"/>
      <c r="P81" s="10">
        <f t="shared" ref="P81:P82" si="29">L81+M81+N81+O81</f>
        <v>12176.2</v>
      </c>
    </row>
    <row r="82" spans="1:16" x14ac:dyDescent="0.25">
      <c r="A82" s="35"/>
      <c r="B82" s="35"/>
      <c r="C82" s="43" t="s">
        <v>79</v>
      </c>
      <c r="D82" s="1" t="s">
        <v>42</v>
      </c>
      <c r="E82" s="6"/>
      <c r="F82" s="6"/>
      <c r="G82" s="6" t="s">
        <v>15</v>
      </c>
      <c r="H82" s="38"/>
      <c r="I82" s="38"/>
      <c r="J82" s="44">
        <f>K82/2</f>
        <v>1350</v>
      </c>
      <c r="K82" s="13">
        <v>2700</v>
      </c>
      <c r="L82" s="10">
        <f>K82*2</f>
        <v>5400</v>
      </c>
      <c r="M82" s="11"/>
      <c r="N82" s="3"/>
      <c r="O82" s="15"/>
      <c r="P82" s="10">
        <f t="shared" si="29"/>
        <v>5400</v>
      </c>
    </row>
    <row r="83" spans="1:16" x14ac:dyDescent="0.25">
      <c r="A83" s="35"/>
      <c r="B83" s="35"/>
      <c r="C83" s="79" t="s">
        <v>29</v>
      </c>
      <c r="D83" s="2"/>
      <c r="E83" s="2"/>
      <c r="F83" s="7"/>
      <c r="G83" s="2"/>
      <c r="H83" s="38"/>
      <c r="I83" s="38"/>
      <c r="J83" s="44"/>
      <c r="K83" s="13"/>
      <c r="L83" s="10"/>
      <c r="M83" s="10"/>
      <c r="N83" s="10"/>
      <c r="O83" s="10"/>
      <c r="P83" s="10"/>
    </row>
    <row r="84" spans="1:16" x14ac:dyDescent="0.25">
      <c r="A84" s="35"/>
      <c r="B84" s="35"/>
      <c r="C84" s="43" t="s">
        <v>82</v>
      </c>
      <c r="D84" s="1" t="s">
        <v>30</v>
      </c>
      <c r="E84" s="6"/>
      <c r="F84" s="7"/>
      <c r="G84" s="6" t="s">
        <v>15</v>
      </c>
      <c r="H84" s="38"/>
      <c r="I84" s="38"/>
      <c r="J84" s="44">
        <f t="shared" ref="J84:J98" si="30">K84/2</f>
        <v>4500</v>
      </c>
      <c r="K84" s="36">
        <v>9000</v>
      </c>
      <c r="L84" s="10">
        <f t="shared" ref="L84:L97" si="31">K84*2</f>
        <v>18000</v>
      </c>
      <c r="M84" s="10"/>
      <c r="N84" s="10"/>
      <c r="O84" s="10"/>
      <c r="P84" s="10">
        <f>L84+M84+N84+O84</f>
        <v>18000</v>
      </c>
    </row>
    <row r="85" spans="1:16" x14ac:dyDescent="0.25">
      <c r="A85" s="35"/>
      <c r="B85" s="35"/>
      <c r="C85" s="43" t="s">
        <v>83</v>
      </c>
      <c r="D85" s="1" t="s">
        <v>173</v>
      </c>
      <c r="E85" s="6"/>
      <c r="F85" s="7"/>
      <c r="G85" s="6" t="s">
        <v>15</v>
      </c>
      <c r="H85" s="38"/>
      <c r="I85" s="38"/>
      <c r="J85" s="44">
        <f t="shared" si="30"/>
        <v>1550</v>
      </c>
      <c r="K85" s="13">
        <v>3100</v>
      </c>
      <c r="L85" s="10">
        <f t="shared" si="31"/>
        <v>6200</v>
      </c>
      <c r="M85" s="11"/>
      <c r="N85" s="10"/>
      <c r="O85" s="10"/>
      <c r="P85" s="10">
        <f>L85+M85+N85+O85</f>
        <v>6200</v>
      </c>
    </row>
    <row r="86" spans="1:16" x14ac:dyDescent="0.25">
      <c r="A86" s="35"/>
      <c r="B86" s="35"/>
      <c r="C86" s="43" t="s">
        <v>84</v>
      </c>
      <c r="D86" s="1" t="s">
        <v>185</v>
      </c>
      <c r="E86" s="6"/>
      <c r="F86" s="7"/>
      <c r="G86" s="6" t="s">
        <v>15</v>
      </c>
      <c r="H86" s="38"/>
      <c r="I86" s="38"/>
      <c r="J86" s="44">
        <f t="shared" si="30"/>
        <v>1350</v>
      </c>
      <c r="K86" s="13">
        <v>2700</v>
      </c>
      <c r="L86" s="10">
        <f t="shared" si="31"/>
        <v>5400</v>
      </c>
      <c r="M86" s="11"/>
      <c r="N86" s="10"/>
      <c r="O86" s="10"/>
      <c r="P86" s="10">
        <f>L86+M86+N86+O86</f>
        <v>5400</v>
      </c>
    </row>
    <row r="87" spans="1:16" x14ac:dyDescent="0.25">
      <c r="A87" s="35"/>
      <c r="B87" s="35"/>
      <c r="C87" s="43" t="s">
        <v>85</v>
      </c>
      <c r="D87" s="1" t="s">
        <v>183</v>
      </c>
      <c r="E87" s="6"/>
      <c r="F87" s="7"/>
      <c r="G87" s="6" t="s">
        <v>15</v>
      </c>
      <c r="H87" s="38"/>
      <c r="I87" s="38"/>
      <c r="J87" s="44">
        <f t="shared" si="30"/>
        <v>1350</v>
      </c>
      <c r="K87" s="13">
        <v>2700</v>
      </c>
      <c r="L87" s="10">
        <f t="shared" si="31"/>
        <v>5400</v>
      </c>
      <c r="M87" s="11"/>
      <c r="N87" s="10"/>
      <c r="O87" s="10"/>
      <c r="P87" s="10">
        <f>L87</f>
        <v>5400</v>
      </c>
    </row>
    <row r="88" spans="1:16" x14ac:dyDescent="0.25">
      <c r="A88" s="35"/>
      <c r="B88" s="35"/>
      <c r="C88" s="43" t="s">
        <v>86</v>
      </c>
      <c r="D88" s="1" t="s">
        <v>186</v>
      </c>
      <c r="E88" s="6"/>
      <c r="F88" s="7"/>
      <c r="G88" s="6" t="s">
        <v>15</v>
      </c>
      <c r="H88" s="38"/>
      <c r="I88" s="38"/>
      <c r="J88" s="44">
        <f t="shared" si="30"/>
        <v>1550</v>
      </c>
      <c r="K88" s="13">
        <v>3100</v>
      </c>
      <c r="L88" s="10">
        <f t="shared" si="31"/>
        <v>6200</v>
      </c>
      <c r="M88" s="11"/>
      <c r="N88" s="10"/>
      <c r="O88" s="10"/>
      <c r="P88" s="10">
        <f>L88</f>
        <v>6200</v>
      </c>
    </row>
    <row r="89" spans="1:16" x14ac:dyDescent="0.25">
      <c r="A89" s="35"/>
      <c r="B89" s="35"/>
      <c r="C89" s="43" t="s">
        <v>87</v>
      </c>
      <c r="D89" s="1" t="s">
        <v>21</v>
      </c>
      <c r="E89" s="6"/>
      <c r="F89" s="7"/>
      <c r="G89" s="6" t="s">
        <v>15</v>
      </c>
      <c r="H89" s="38"/>
      <c r="I89" s="38"/>
      <c r="J89" s="44">
        <f t="shared" si="30"/>
        <v>1500</v>
      </c>
      <c r="K89" s="13">
        <v>3000</v>
      </c>
      <c r="L89" s="10">
        <f t="shared" si="31"/>
        <v>6000</v>
      </c>
      <c r="M89" s="11"/>
      <c r="N89" s="10"/>
      <c r="O89" s="10"/>
      <c r="P89" s="10">
        <f>L89+M89+N89+O89</f>
        <v>6000</v>
      </c>
    </row>
    <row r="90" spans="1:16" x14ac:dyDescent="0.25">
      <c r="A90" s="35"/>
      <c r="B90" s="35"/>
      <c r="C90" s="43" t="s">
        <v>88</v>
      </c>
      <c r="D90" s="1" t="s">
        <v>39</v>
      </c>
      <c r="E90" s="6"/>
      <c r="F90" s="7"/>
      <c r="G90" s="6" t="s">
        <v>15</v>
      </c>
      <c r="H90" s="38"/>
      <c r="I90" s="38"/>
      <c r="J90" s="44">
        <f t="shared" si="30"/>
        <v>1350</v>
      </c>
      <c r="K90" s="13">
        <v>2700</v>
      </c>
      <c r="L90" s="10">
        <f t="shared" si="31"/>
        <v>5400</v>
      </c>
      <c r="M90" s="11"/>
      <c r="N90" s="10"/>
      <c r="O90" s="10"/>
      <c r="P90" s="10">
        <f t="shared" ref="P90:P97" si="32">L90</f>
        <v>5400</v>
      </c>
    </row>
    <row r="91" spans="1:16" x14ac:dyDescent="0.25">
      <c r="A91" s="35"/>
      <c r="B91" s="35"/>
      <c r="C91" s="43" t="s">
        <v>209</v>
      </c>
      <c r="D91" s="1" t="s">
        <v>210</v>
      </c>
      <c r="E91" s="6"/>
      <c r="F91" s="7"/>
      <c r="G91" s="6" t="s">
        <v>15</v>
      </c>
      <c r="H91" s="38"/>
      <c r="I91" s="38"/>
      <c r="J91" s="44">
        <f t="shared" si="30"/>
        <v>2000</v>
      </c>
      <c r="K91" s="75">
        <v>4000</v>
      </c>
      <c r="L91" s="10">
        <f t="shared" si="31"/>
        <v>8000</v>
      </c>
      <c r="M91" s="11"/>
      <c r="N91" s="10"/>
      <c r="O91" s="10"/>
      <c r="P91" s="10">
        <f t="shared" si="32"/>
        <v>8000</v>
      </c>
    </row>
    <row r="92" spans="1:16" x14ac:dyDescent="0.25">
      <c r="A92" s="35"/>
      <c r="B92" s="35"/>
      <c r="C92" s="43" t="s">
        <v>89</v>
      </c>
      <c r="D92" s="1" t="s">
        <v>197</v>
      </c>
      <c r="E92" s="6"/>
      <c r="F92" s="7"/>
      <c r="G92" s="6" t="s">
        <v>15</v>
      </c>
      <c r="H92" s="38"/>
      <c r="I92" s="38"/>
      <c r="J92" s="44">
        <f t="shared" si="30"/>
        <v>1350</v>
      </c>
      <c r="K92" s="40">
        <v>2700</v>
      </c>
      <c r="L92" s="10">
        <f t="shared" si="31"/>
        <v>5400</v>
      </c>
      <c r="M92" s="11"/>
      <c r="N92" s="10"/>
      <c r="O92" s="10"/>
      <c r="P92" s="10">
        <f t="shared" si="32"/>
        <v>5400</v>
      </c>
    </row>
    <row r="93" spans="1:16" x14ac:dyDescent="0.25">
      <c r="A93" s="35"/>
      <c r="B93" s="35"/>
      <c r="C93" s="43" t="s">
        <v>231</v>
      </c>
      <c r="D93" s="1" t="s">
        <v>232</v>
      </c>
      <c r="E93" s="6"/>
      <c r="F93" s="7"/>
      <c r="G93" s="6" t="s">
        <v>15</v>
      </c>
      <c r="H93" s="38"/>
      <c r="I93" s="38"/>
      <c r="J93" s="44">
        <f t="shared" si="30"/>
        <v>1350</v>
      </c>
      <c r="K93" s="41">
        <v>2700</v>
      </c>
      <c r="L93" s="10">
        <f t="shared" si="31"/>
        <v>5400</v>
      </c>
      <c r="M93" s="11"/>
      <c r="N93" s="10"/>
      <c r="O93" s="10"/>
      <c r="P93" s="10">
        <f t="shared" si="32"/>
        <v>5400</v>
      </c>
    </row>
    <row r="94" spans="1:16" x14ac:dyDescent="0.25">
      <c r="A94" s="35"/>
      <c r="B94" s="35"/>
      <c r="C94" s="43" t="s">
        <v>221</v>
      </c>
      <c r="D94" s="1" t="s">
        <v>205</v>
      </c>
      <c r="E94" s="6"/>
      <c r="F94" s="7"/>
      <c r="G94" s="6" t="s">
        <v>15</v>
      </c>
      <c r="H94" s="38"/>
      <c r="I94" s="38"/>
      <c r="J94" s="44">
        <f t="shared" si="30"/>
        <v>1100</v>
      </c>
      <c r="K94" s="41">
        <v>2200</v>
      </c>
      <c r="L94" s="10">
        <f t="shared" si="31"/>
        <v>4400</v>
      </c>
      <c r="M94" s="11"/>
      <c r="N94" s="10"/>
      <c r="O94" s="10"/>
      <c r="P94" s="10">
        <f t="shared" si="32"/>
        <v>4400</v>
      </c>
    </row>
    <row r="95" spans="1:16" x14ac:dyDescent="0.25">
      <c r="A95" s="35"/>
      <c r="B95" s="35"/>
      <c r="C95" s="43" t="s">
        <v>220</v>
      </c>
      <c r="D95" s="1" t="s">
        <v>239</v>
      </c>
      <c r="E95" s="6"/>
      <c r="F95" s="7"/>
      <c r="G95" s="6" t="s">
        <v>15</v>
      </c>
      <c r="H95" s="38"/>
      <c r="I95" s="38"/>
      <c r="J95" s="44">
        <f t="shared" si="30"/>
        <v>1100</v>
      </c>
      <c r="K95" s="41">
        <v>2200</v>
      </c>
      <c r="L95" s="10">
        <f t="shared" si="31"/>
        <v>4400</v>
      </c>
      <c r="M95" s="11"/>
      <c r="N95" s="10"/>
      <c r="O95" s="10"/>
      <c r="P95" s="10">
        <f t="shared" si="32"/>
        <v>4400</v>
      </c>
    </row>
    <row r="96" spans="1:16" x14ac:dyDescent="0.25">
      <c r="A96" s="35"/>
      <c r="B96" s="35"/>
      <c r="C96" s="43" t="s">
        <v>217</v>
      </c>
      <c r="D96" s="1" t="s">
        <v>218</v>
      </c>
      <c r="E96" s="6"/>
      <c r="F96" s="7"/>
      <c r="G96" s="6" t="s">
        <v>15</v>
      </c>
      <c r="H96" s="38"/>
      <c r="I96" s="38"/>
      <c r="J96" s="44">
        <f t="shared" si="30"/>
        <v>1500</v>
      </c>
      <c r="K96" s="41">
        <v>3000</v>
      </c>
      <c r="L96" s="10">
        <f t="shared" si="31"/>
        <v>6000</v>
      </c>
      <c r="M96" s="11"/>
      <c r="N96" s="10"/>
      <c r="O96" s="10"/>
      <c r="P96" s="10">
        <f t="shared" si="32"/>
        <v>6000</v>
      </c>
    </row>
    <row r="97" spans="1:16" x14ac:dyDescent="0.25">
      <c r="A97" s="35"/>
      <c r="B97" s="35"/>
      <c r="C97" s="43" t="s">
        <v>229</v>
      </c>
      <c r="D97" s="1" t="s">
        <v>173</v>
      </c>
      <c r="E97" s="6"/>
      <c r="F97" s="7"/>
      <c r="G97" s="6" t="s">
        <v>15</v>
      </c>
      <c r="H97" s="38"/>
      <c r="I97" s="38"/>
      <c r="J97" s="44">
        <f t="shared" si="30"/>
        <v>1100</v>
      </c>
      <c r="K97" s="41">
        <v>2200</v>
      </c>
      <c r="L97" s="10">
        <f t="shared" si="31"/>
        <v>4400</v>
      </c>
      <c r="M97" s="11"/>
      <c r="N97" s="10"/>
      <c r="O97" s="10"/>
      <c r="P97" s="10">
        <f t="shared" si="32"/>
        <v>4400</v>
      </c>
    </row>
    <row r="98" spans="1:16" x14ac:dyDescent="0.25">
      <c r="A98" s="35"/>
      <c r="B98" s="35"/>
      <c r="C98" s="7" t="s">
        <v>44</v>
      </c>
      <c r="D98" s="1"/>
      <c r="E98" s="6"/>
      <c r="F98" s="7"/>
      <c r="G98" s="6"/>
      <c r="H98" s="38"/>
      <c r="I98" s="38"/>
      <c r="J98" s="44">
        <f t="shared" si="30"/>
        <v>0</v>
      </c>
      <c r="K98" s="13"/>
      <c r="L98" s="36"/>
      <c r="M98" s="10"/>
      <c r="N98" s="10"/>
      <c r="O98" s="10"/>
      <c r="P98" s="10"/>
    </row>
    <row r="99" spans="1:16" x14ac:dyDescent="0.25">
      <c r="A99" s="35"/>
      <c r="B99" s="35"/>
      <c r="C99" s="78" t="s">
        <v>176</v>
      </c>
      <c r="D99" s="1" t="s">
        <v>177</v>
      </c>
      <c r="E99" s="6"/>
      <c r="F99" s="7"/>
      <c r="G99" s="6" t="s">
        <v>15</v>
      </c>
      <c r="H99" s="38"/>
      <c r="I99" s="38"/>
      <c r="J99" s="44"/>
      <c r="K99" s="13">
        <v>4000</v>
      </c>
      <c r="L99" s="36">
        <v>6000</v>
      </c>
      <c r="M99" s="10"/>
      <c r="N99" s="10"/>
      <c r="O99" s="10"/>
      <c r="P99" s="10">
        <f>L99+M99+N99+O99</f>
        <v>6000</v>
      </c>
    </row>
    <row r="100" spans="1:16" x14ac:dyDescent="0.25">
      <c r="A100" s="35"/>
      <c r="B100" s="35"/>
      <c r="C100" s="43" t="s">
        <v>101</v>
      </c>
      <c r="D100" s="1" t="s">
        <v>21</v>
      </c>
      <c r="E100" s="6"/>
      <c r="F100" s="7"/>
      <c r="G100" s="6" t="s">
        <v>15</v>
      </c>
      <c r="H100" s="38"/>
      <c r="I100" s="38"/>
      <c r="J100" s="44">
        <f t="shared" ref="J100:J105" si="33">K100/2</f>
        <v>1177</v>
      </c>
      <c r="K100" s="37">
        <v>2354</v>
      </c>
      <c r="L100" s="10">
        <f t="shared" ref="L100:L105" si="34">K100*2</f>
        <v>4708</v>
      </c>
      <c r="M100" s="10"/>
      <c r="N100" s="10"/>
      <c r="O100" s="10"/>
      <c r="P100" s="10">
        <f>L100+M100+N100+O100</f>
        <v>4708</v>
      </c>
    </row>
    <row r="101" spans="1:16" x14ac:dyDescent="0.25">
      <c r="A101" s="35"/>
      <c r="B101" s="35"/>
      <c r="C101" s="43" t="s">
        <v>233</v>
      </c>
      <c r="D101" s="1" t="s">
        <v>234</v>
      </c>
      <c r="E101" s="6"/>
      <c r="F101" s="7"/>
      <c r="G101" s="6" t="s">
        <v>15</v>
      </c>
      <c r="H101" s="38"/>
      <c r="I101" s="38"/>
      <c r="J101" s="44"/>
      <c r="K101" s="37">
        <v>1800</v>
      </c>
      <c r="L101" s="10">
        <f t="shared" si="34"/>
        <v>3600</v>
      </c>
      <c r="M101" s="10"/>
      <c r="N101" s="10"/>
      <c r="O101" s="10"/>
      <c r="P101" s="10"/>
    </row>
    <row r="102" spans="1:16" x14ac:dyDescent="0.25">
      <c r="A102" s="35"/>
      <c r="B102" s="35"/>
      <c r="C102" s="43" t="s">
        <v>102</v>
      </c>
      <c r="D102" s="1" t="s">
        <v>173</v>
      </c>
      <c r="E102" s="6"/>
      <c r="F102" s="7"/>
      <c r="G102" s="6" t="s">
        <v>15</v>
      </c>
      <c r="H102" s="38"/>
      <c r="I102" s="38"/>
      <c r="J102" s="44">
        <f t="shared" si="33"/>
        <v>1275</v>
      </c>
      <c r="K102" s="37">
        <v>2550</v>
      </c>
      <c r="L102" s="36">
        <f t="shared" si="34"/>
        <v>5100</v>
      </c>
      <c r="M102" s="10"/>
      <c r="N102" s="10"/>
      <c r="O102" s="10"/>
      <c r="P102" s="10">
        <f t="shared" ref="P102" si="35">L102</f>
        <v>5100</v>
      </c>
    </row>
    <row r="103" spans="1:16" x14ac:dyDescent="0.25">
      <c r="A103" s="35"/>
      <c r="B103" s="35"/>
      <c r="C103" s="43" t="s">
        <v>103</v>
      </c>
      <c r="D103" s="1" t="s">
        <v>187</v>
      </c>
      <c r="E103" s="6"/>
      <c r="F103" s="7"/>
      <c r="G103" s="6" t="s">
        <v>15</v>
      </c>
      <c r="H103" s="38"/>
      <c r="I103" s="38"/>
      <c r="J103" s="44">
        <f t="shared" si="33"/>
        <v>1185</v>
      </c>
      <c r="K103" s="37">
        <v>2370</v>
      </c>
      <c r="L103" s="10">
        <f t="shared" si="34"/>
        <v>4740</v>
      </c>
      <c r="M103" s="10"/>
      <c r="N103" s="10"/>
      <c r="O103" s="10"/>
      <c r="P103" s="10">
        <f>L103+M103+N103+O103</f>
        <v>4740</v>
      </c>
    </row>
    <row r="104" spans="1:16" x14ac:dyDescent="0.25">
      <c r="A104" s="35"/>
      <c r="B104" s="35"/>
      <c r="C104" s="43" t="s">
        <v>104</v>
      </c>
      <c r="D104" s="1" t="s">
        <v>21</v>
      </c>
      <c r="E104" s="6"/>
      <c r="F104" s="7"/>
      <c r="G104" s="6" t="s">
        <v>15</v>
      </c>
      <c r="H104" s="38"/>
      <c r="I104" s="38"/>
      <c r="J104" s="44">
        <f t="shared" si="33"/>
        <v>1150</v>
      </c>
      <c r="K104" s="37">
        <v>2300</v>
      </c>
      <c r="L104" s="10">
        <f t="shared" si="34"/>
        <v>4600</v>
      </c>
      <c r="M104" s="10"/>
      <c r="N104" s="10"/>
      <c r="O104" s="10"/>
      <c r="P104" s="10">
        <f>L104</f>
        <v>4600</v>
      </c>
    </row>
    <row r="105" spans="1:16" x14ac:dyDescent="0.25">
      <c r="A105" s="35"/>
      <c r="B105" s="35"/>
      <c r="C105" s="43" t="s">
        <v>105</v>
      </c>
      <c r="D105" s="1" t="s">
        <v>21</v>
      </c>
      <c r="E105" s="6"/>
      <c r="F105" s="7"/>
      <c r="G105" s="6" t="s">
        <v>15</v>
      </c>
      <c r="H105" s="38"/>
      <c r="I105" s="38"/>
      <c r="J105" s="44">
        <f t="shared" si="33"/>
        <v>950</v>
      </c>
      <c r="K105" s="37">
        <v>1900</v>
      </c>
      <c r="L105" s="10">
        <f t="shared" si="34"/>
        <v>3800</v>
      </c>
      <c r="M105" s="10"/>
      <c r="N105" s="10"/>
      <c r="O105" s="10"/>
      <c r="P105" s="10">
        <f>L105+M105+N105+O105</f>
        <v>3800</v>
      </c>
    </row>
    <row r="106" spans="1:16" x14ac:dyDescent="0.25">
      <c r="A106" s="35"/>
      <c r="B106" s="35"/>
      <c r="C106" s="96" t="s">
        <v>46</v>
      </c>
      <c r="D106" s="96"/>
      <c r="E106" s="96"/>
      <c r="F106" s="7"/>
      <c r="G106" s="6"/>
      <c r="H106" s="38"/>
      <c r="I106" s="38"/>
      <c r="J106" s="44"/>
      <c r="K106" s="37"/>
      <c r="L106" s="10"/>
      <c r="M106" s="10"/>
      <c r="N106" s="10"/>
      <c r="O106" s="10"/>
      <c r="P106" s="10"/>
    </row>
    <row r="107" spans="1:16" x14ac:dyDescent="0.25">
      <c r="A107" s="35"/>
      <c r="B107" s="35"/>
      <c r="C107" s="43" t="s">
        <v>106</v>
      </c>
      <c r="D107" s="1" t="s">
        <v>37</v>
      </c>
      <c r="E107" s="6"/>
      <c r="F107" s="7"/>
      <c r="G107" s="6" t="s">
        <v>15</v>
      </c>
      <c r="H107" s="38"/>
      <c r="I107" s="38"/>
      <c r="J107" s="44">
        <f t="shared" ref="J107:J110" si="36">K107/2</f>
        <v>2300</v>
      </c>
      <c r="K107" s="37">
        <v>4600</v>
      </c>
      <c r="L107" s="10">
        <f t="shared" ref="L107:L110" si="37">K107*2</f>
        <v>9200</v>
      </c>
      <c r="M107" s="10"/>
      <c r="N107" s="10"/>
      <c r="O107" s="10"/>
      <c r="P107" s="10">
        <f t="shared" ref="P107" si="38">L107</f>
        <v>9200</v>
      </c>
    </row>
    <row r="108" spans="1:16" x14ac:dyDescent="0.25">
      <c r="A108" s="35"/>
      <c r="B108" s="35"/>
      <c r="C108" s="43" t="s">
        <v>107</v>
      </c>
      <c r="D108" s="1" t="s">
        <v>21</v>
      </c>
      <c r="E108" s="6"/>
      <c r="F108" s="7"/>
      <c r="G108" s="6" t="s">
        <v>15</v>
      </c>
      <c r="H108" s="38"/>
      <c r="I108" s="38"/>
      <c r="J108" s="44">
        <f t="shared" si="36"/>
        <v>1501.5</v>
      </c>
      <c r="K108" s="37">
        <v>3003</v>
      </c>
      <c r="L108" s="10">
        <f t="shared" si="37"/>
        <v>6006</v>
      </c>
      <c r="M108" s="10"/>
      <c r="N108" s="10"/>
      <c r="O108" s="10"/>
      <c r="P108" s="10">
        <f>L108</f>
        <v>6006</v>
      </c>
    </row>
    <row r="109" spans="1:16" x14ac:dyDescent="0.25">
      <c r="A109" s="35"/>
      <c r="B109" s="35"/>
      <c r="C109" s="43" t="s">
        <v>224</v>
      </c>
      <c r="D109" s="1" t="s">
        <v>225</v>
      </c>
      <c r="E109" s="6"/>
      <c r="F109" s="7"/>
      <c r="G109" s="6" t="s">
        <v>15</v>
      </c>
      <c r="H109" s="38"/>
      <c r="I109" s="38"/>
      <c r="J109" s="44">
        <f t="shared" si="36"/>
        <v>1300</v>
      </c>
      <c r="K109" s="37">
        <v>2600</v>
      </c>
      <c r="L109" s="10">
        <f t="shared" si="37"/>
        <v>5200</v>
      </c>
      <c r="M109" s="10"/>
      <c r="N109" s="10"/>
      <c r="O109" s="10"/>
      <c r="P109" s="10">
        <f>L109</f>
        <v>5200</v>
      </c>
    </row>
    <row r="110" spans="1:16" x14ac:dyDescent="0.25">
      <c r="A110" s="35"/>
      <c r="B110" s="35"/>
      <c r="C110" s="43" t="s">
        <v>108</v>
      </c>
      <c r="D110" s="1" t="s">
        <v>21</v>
      </c>
      <c r="E110" s="6" t="s">
        <v>15</v>
      </c>
      <c r="F110" s="7"/>
      <c r="G110" s="6"/>
      <c r="H110" s="38"/>
      <c r="I110" s="38"/>
      <c r="J110" s="44">
        <f t="shared" si="36"/>
        <v>1772.7</v>
      </c>
      <c r="K110" s="37">
        <v>3545.4</v>
      </c>
      <c r="L110" s="10">
        <f t="shared" si="37"/>
        <v>7090.8</v>
      </c>
      <c r="M110" s="10"/>
      <c r="N110" s="10"/>
      <c r="O110" s="10"/>
      <c r="P110" s="10">
        <f>L110</f>
        <v>7090.8</v>
      </c>
    </row>
    <row r="111" spans="1:16" x14ac:dyDescent="0.25">
      <c r="A111" s="35"/>
      <c r="B111" s="35"/>
      <c r="C111" s="97" t="s">
        <v>47</v>
      </c>
      <c r="D111" s="98"/>
      <c r="E111" s="99"/>
      <c r="F111" s="7"/>
      <c r="G111" s="6"/>
      <c r="H111" s="38"/>
      <c r="I111" s="38"/>
      <c r="J111" s="44"/>
      <c r="K111" s="37"/>
      <c r="L111" s="10"/>
      <c r="M111" s="10"/>
      <c r="N111" s="10"/>
      <c r="O111" s="10"/>
      <c r="P111" s="10"/>
    </row>
    <row r="112" spans="1:16" x14ac:dyDescent="0.25">
      <c r="A112" s="35"/>
      <c r="B112" s="35"/>
      <c r="C112" s="43" t="s">
        <v>109</v>
      </c>
      <c r="D112" s="1" t="s">
        <v>45</v>
      </c>
      <c r="E112" s="6" t="s">
        <v>15</v>
      </c>
      <c r="F112" s="7"/>
      <c r="G112" s="6"/>
      <c r="H112" s="38"/>
      <c r="I112" s="38"/>
      <c r="J112" s="44">
        <f>K112/2</f>
        <v>2454.3000000000002</v>
      </c>
      <c r="K112" s="37">
        <v>4908.6000000000004</v>
      </c>
      <c r="L112" s="10">
        <f>K112*2</f>
        <v>9817.2000000000007</v>
      </c>
      <c r="M112" s="10"/>
      <c r="N112" s="10"/>
      <c r="O112" s="10"/>
      <c r="P112" s="10">
        <f>L112+M112+N112+O112</f>
        <v>9817.2000000000007</v>
      </c>
    </row>
    <row r="113" spans="1:16" x14ac:dyDescent="0.25">
      <c r="A113" s="35"/>
      <c r="B113" s="35"/>
      <c r="C113" s="100" t="s">
        <v>31</v>
      </c>
      <c r="D113" s="101"/>
      <c r="E113" s="102"/>
      <c r="F113" s="7"/>
      <c r="G113" s="6"/>
      <c r="H113" s="38"/>
      <c r="I113" s="38"/>
      <c r="J113" s="44"/>
      <c r="K113" s="13"/>
      <c r="L113" s="10"/>
      <c r="M113" s="10"/>
      <c r="N113" s="10"/>
      <c r="O113" s="10"/>
      <c r="P113" s="10"/>
    </row>
    <row r="114" spans="1:16" x14ac:dyDescent="0.25">
      <c r="A114" s="35"/>
      <c r="B114" s="35"/>
      <c r="C114" s="43" t="s">
        <v>110</v>
      </c>
      <c r="D114" s="1" t="s">
        <v>37</v>
      </c>
      <c r="E114" s="6"/>
      <c r="F114" s="7"/>
      <c r="G114" s="6" t="s">
        <v>15</v>
      </c>
      <c r="H114" s="38"/>
      <c r="I114" s="38"/>
      <c r="J114" s="44">
        <f>K114/2</f>
        <v>2300</v>
      </c>
      <c r="K114" s="13">
        <v>4600</v>
      </c>
      <c r="L114" s="10">
        <f>K114*2</f>
        <v>9200</v>
      </c>
      <c r="M114" s="10"/>
      <c r="N114" s="10"/>
      <c r="O114" s="10"/>
      <c r="P114" s="10">
        <f t="shared" ref="P114" si="39">L114</f>
        <v>9200</v>
      </c>
    </row>
    <row r="115" spans="1:16" x14ac:dyDescent="0.25">
      <c r="A115" s="35"/>
      <c r="B115" s="35"/>
      <c r="C115" s="103" t="s">
        <v>32</v>
      </c>
      <c r="D115" s="104"/>
      <c r="E115" s="105"/>
      <c r="F115" s="7"/>
      <c r="G115" s="6"/>
      <c r="H115" s="38"/>
      <c r="I115" s="38"/>
      <c r="J115" s="44"/>
      <c r="K115" s="13"/>
      <c r="L115" s="10"/>
      <c r="M115" s="10"/>
      <c r="N115" s="10"/>
      <c r="O115" s="10"/>
      <c r="P115" s="10"/>
    </row>
    <row r="116" spans="1:16" x14ac:dyDescent="0.25">
      <c r="A116" s="35"/>
      <c r="B116" s="35"/>
      <c r="C116" s="43" t="s">
        <v>111</v>
      </c>
      <c r="D116" s="1" t="s">
        <v>21</v>
      </c>
      <c r="E116" s="6" t="s">
        <v>15</v>
      </c>
      <c r="F116" s="7"/>
      <c r="G116" s="6"/>
      <c r="H116" s="38"/>
      <c r="I116" s="38"/>
      <c r="J116" s="44">
        <f>K116/2</f>
        <v>1578.7</v>
      </c>
      <c r="K116" s="19">
        <v>3157.4</v>
      </c>
      <c r="L116" s="10">
        <f>K116*2</f>
        <v>6314.8</v>
      </c>
      <c r="M116" s="10"/>
      <c r="N116" s="10"/>
      <c r="O116" s="10"/>
      <c r="P116" s="10">
        <f>L116</f>
        <v>6314.8</v>
      </c>
    </row>
    <row r="117" spans="1:16" x14ac:dyDescent="0.25">
      <c r="A117" s="35"/>
      <c r="B117" s="35"/>
      <c r="C117" s="43" t="s">
        <v>112</v>
      </c>
      <c r="D117" s="1" t="s">
        <v>39</v>
      </c>
      <c r="E117" s="6" t="s">
        <v>15</v>
      </c>
      <c r="F117" s="7"/>
      <c r="G117" s="6"/>
      <c r="H117" s="38"/>
      <c r="I117" s="38"/>
      <c r="J117" s="44">
        <f>K117/2</f>
        <v>1738.5</v>
      </c>
      <c r="K117" s="19">
        <v>3477</v>
      </c>
      <c r="L117" s="36">
        <f>K117*2</f>
        <v>6954</v>
      </c>
      <c r="M117" s="10"/>
      <c r="N117" s="10"/>
      <c r="O117" s="10"/>
      <c r="P117" s="10">
        <f>L117</f>
        <v>6954</v>
      </c>
    </row>
    <row r="118" spans="1:16" x14ac:dyDescent="0.25">
      <c r="A118" s="35"/>
      <c r="B118" s="35"/>
      <c r="C118" s="79" t="s">
        <v>33</v>
      </c>
      <c r="D118" s="2"/>
      <c r="E118" s="2"/>
      <c r="F118" s="2"/>
      <c r="G118" s="2"/>
      <c r="H118" s="38"/>
      <c r="I118" s="38"/>
      <c r="J118" s="38"/>
      <c r="K118" s="3"/>
      <c r="L118" s="10"/>
      <c r="M118" s="1"/>
      <c r="N118" s="3"/>
      <c r="O118" s="3"/>
      <c r="P118" s="17"/>
    </row>
    <row r="119" spans="1:16" x14ac:dyDescent="0.25">
      <c r="A119" s="35"/>
      <c r="B119" s="35"/>
      <c r="C119" s="43" t="s">
        <v>113</v>
      </c>
      <c r="D119" s="2" t="s">
        <v>188</v>
      </c>
      <c r="E119" s="2"/>
      <c r="F119" s="2"/>
      <c r="G119" s="20" t="s">
        <v>15</v>
      </c>
      <c r="H119" s="38"/>
      <c r="I119" s="38"/>
      <c r="J119" s="44">
        <f>K119/2</f>
        <v>2450</v>
      </c>
      <c r="K119" s="10">
        <v>4900</v>
      </c>
      <c r="L119" s="10">
        <v>8000</v>
      </c>
      <c r="M119" s="1"/>
      <c r="N119" s="3"/>
      <c r="O119" s="3"/>
      <c r="P119" s="9">
        <f>L119</f>
        <v>8000</v>
      </c>
    </row>
    <row r="120" spans="1:16" x14ac:dyDescent="0.25">
      <c r="A120" s="35"/>
      <c r="B120" s="35"/>
      <c r="C120" s="43" t="s">
        <v>114</v>
      </c>
      <c r="D120" s="1" t="s">
        <v>198</v>
      </c>
      <c r="E120" s="2"/>
      <c r="F120" s="20" t="s">
        <v>15</v>
      </c>
      <c r="G120" s="6"/>
      <c r="H120" s="38"/>
      <c r="I120" s="38"/>
      <c r="J120" s="44">
        <f>K120/2</f>
        <v>2188</v>
      </c>
      <c r="K120" s="10">
        <v>4376</v>
      </c>
      <c r="L120" s="10">
        <f>K120*2</f>
        <v>8752</v>
      </c>
      <c r="M120" s="21"/>
      <c r="N120" s="3"/>
      <c r="O120" s="3"/>
      <c r="P120" s="9">
        <f t="shared" ref="P120:P141" si="40">L120+M120+N120+O120</f>
        <v>8752</v>
      </c>
    </row>
    <row r="121" spans="1:16" x14ac:dyDescent="0.25">
      <c r="A121" s="35"/>
      <c r="B121" s="35"/>
      <c r="C121" s="79" t="s">
        <v>34</v>
      </c>
      <c r="D121" s="1"/>
      <c r="E121" s="2"/>
      <c r="F121" s="2"/>
      <c r="G121" s="6"/>
      <c r="H121" s="38"/>
      <c r="I121" s="38"/>
      <c r="J121" s="44"/>
      <c r="K121" s="10"/>
      <c r="L121" s="10"/>
      <c r="M121" s="21"/>
      <c r="N121" s="3"/>
      <c r="O121" s="3"/>
      <c r="P121" s="9"/>
    </row>
    <row r="122" spans="1:16" x14ac:dyDescent="0.25">
      <c r="A122" s="35"/>
      <c r="B122" s="35"/>
      <c r="C122" s="43" t="s">
        <v>115</v>
      </c>
      <c r="D122" s="1" t="s">
        <v>35</v>
      </c>
      <c r="E122" s="6"/>
      <c r="F122" s="7"/>
      <c r="G122" s="6" t="s">
        <v>15</v>
      </c>
      <c r="H122" s="38"/>
      <c r="I122" s="38"/>
      <c r="J122" s="44">
        <f t="shared" ref="J122:J140" si="41">K122/2</f>
        <v>2600</v>
      </c>
      <c r="K122" s="10">
        <v>5200</v>
      </c>
      <c r="L122" s="10">
        <f t="shared" ref="L122:L141" si="42">K122*2</f>
        <v>10400</v>
      </c>
      <c r="M122" s="10"/>
      <c r="N122" s="10"/>
      <c r="O122" s="10"/>
      <c r="P122" s="9">
        <f t="shared" si="40"/>
        <v>10400</v>
      </c>
    </row>
    <row r="123" spans="1:16" x14ac:dyDescent="0.25">
      <c r="A123" s="35"/>
      <c r="B123" s="35"/>
      <c r="C123" s="43" t="s">
        <v>116</v>
      </c>
      <c r="D123" s="1" t="s">
        <v>35</v>
      </c>
      <c r="E123" s="6"/>
      <c r="F123" s="7"/>
      <c r="G123" s="6" t="s">
        <v>15</v>
      </c>
      <c r="H123" s="38"/>
      <c r="I123" s="38"/>
      <c r="J123" s="44">
        <f t="shared" si="41"/>
        <v>2600</v>
      </c>
      <c r="K123" s="10">
        <v>5200</v>
      </c>
      <c r="L123" s="10">
        <f>K123*2</f>
        <v>10400</v>
      </c>
      <c r="M123" s="10"/>
      <c r="N123" s="10"/>
      <c r="O123" s="10"/>
      <c r="P123" s="9">
        <f t="shared" si="40"/>
        <v>10400</v>
      </c>
    </row>
    <row r="124" spans="1:16" x14ac:dyDescent="0.25">
      <c r="A124" s="35"/>
      <c r="B124" s="35"/>
      <c r="C124" s="43" t="s">
        <v>117</v>
      </c>
      <c r="D124" s="1" t="s">
        <v>189</v>
      </c>
      <c r="E124" s="6"/>
      <c r="F124" s="7"/>
      <c r="G124" s="6" t="s">
        <v>15</v>
      </c>
      <c r="H124" s="38"/>
      <c r="I124" s="38"/>
      <c r="J124" s="44">
        <f t="shared" si="41"/>
        <v>5250</v>
      </c>
      <c r="K124" s="10">
        <v>10500</v>
      </c>
      <c r="L124" s="10">
        <f t="shared" si="42"/>
        <v>21000</v>
      </c>
      <c r="M124" s="10"/>
      <c r="N124" s="10"/>
      <c r="O124" s="10"/>
      <c r="P124" s="9">
        <f t="shared" si="40"/>
        <v>21000</v>
      </c>
    </row>
    <row r="125" spans="1:16" x14ac:dyDescent="0.25">
      <c r="A125" s="35"/>
      <c r="B125" s="35"/>
      <c r="C125" s="43" t="s">
        <v>118</v>
      </c>
      <c r="D125" s="1" t="s">
        <v>190</v>
      </c>
      <c r="E125" s="6"/>
      <c r="F125" s="17" t="s">
        <v>15</v>
      </c>
      <c r="G125" s="6"/>
      <c r="H125" s="38"/>
      <c r="I125" s="38"/>
      <c r="J125" s="44">
        <f t="shared" si="41"/>
        <v>1816.6</v>
      </c>
      <c r="K125" s="10">
        <v>3633.2</v>
      </c>
      <c r="L125" s="10">
        <f t="shared" si="42"/>
        <v>7266.4</v>
      </c>
      <c r="M125" s="10"/>
      <c r="N125" s="10"/>
      <c r="O125" s="10"/>
      <c r="P125" s="9">
        <f t="shared" si="40"/>
        <v>7266.4</v>
      </c>
    </row>
    <row r="126" spans="1:16" x14ac:dyDescent="0.25">
      <c r="A126" s="35"/>
      <c r="B126" s="35"/>
      <c r="C126" s="43" t="s">
        <v>119</v>
      </c>
      <c r="D126" s="1" t="s">
        <v>190</v>
      </c>
      <c r="E126" s="6"/>
      <c r="F126" s="7"/>
      <c r="G126" s="6" t="s">
        <v>15</v>
      </c>
      <c r="H126" s="38"/>
      <c r="I126" s="38"/>
      <c r="J126" s="44">
        <f t="shared" si="41"/>
        <v>2000</v>
      </c>
      <c r="K126" s="10">
        <v>4000</v>
      </c>
      <c r="L126" s="10">
        <f t="shared" si="42"/>
        <v>8000</v>
      </c>
      <c r="M126" s="10"/>
      <c r="N126" s="10"/>
      <c r="O126" s="10"/>
      <c r="P126" s="9">
        <f t="shared" si="40"/>
        <v>8000</v>
      </c>
    </row>
    <row r="127" spans="1:16" x14ac:dyDescent="0.25">
      <c r="A127" s="35"/>
      <c r="B127" s="35"/>
      <c r="C127" s="43" t="s">
        <v>120</v>
      </c>
      <c r="D127" s="1" t="s">
        <v>190</v>
      </c>
      <c r="E127" s="6"/>
      <c r="F127" s="7"/>
      <c r="G127" s="6" t="s">
        <v>15</v>
      </c>
      <c r="H127" s="38"/>
      <c r="I127" s="38"/>
      <c r="J127" s="44">
        <f t="shared" si="41"/>
        <v>2000</v>
      </c>
      <c r="K127" s="10">
        <v>4000</v>
      </c>
      <c r="L127" s="10">
        <f t="shared" si="42"/>
        <v>8000</v>
      </c>
      <c r="M127" s="10"/>
      <c r="N127" s="10"/>
      <c r="O127" s="10"/>
      <c r="P127" s="9">
        <f t="shared" si="40"/>
        <v>8000</v>
      </c>
    </row>
    <row r="128" spans="1:16" x14ac:dyDescent="0.25">
      <c r="A128" s="35"/>
      <c r="B128" s="35"/>
      <c r="C128" s="43" t="s">
        <v>121</v>
      </c>
      <c r="D128" s="1" t="s">
        <v>190</v>
      </c>
      <c r="E128" s="6"/>
      <c r="F128" s="7"/>
      <c r="G128" s="6" t="s">
        <v>15</v>
      </c>
      <c r="H128" s="38"/>
      <c r="I128" s="38"/>
      <c r="J128" s="44">
        <f t="shared" si="41"/>
        <v>2000</v>
      </c>
      <c r="K128" s="10">
        <v>4000</v>
      </c>
      <c r="L128" s="10">
        <f t="shared" si="42"/>
        <v>8000</v>
      </c>
      <c r="M128" s="10"/>
      <c r="N128" s="10"/>
      <c r="O128" s="10"/>
      <c r="P128" s="9">
        <f t="shared" si="40"/>
        <v>8000</v>
      </c>
    </row>
    <row r="129" spans="1:16" x14ac:dyDescent="0.25">
      <c r="A129" s="35"/>
      <c r="B129" s="35"/>
      <c r="C129" s="43" t="s">
        <v>240</v>
      </c>
      <c r="D129" s="1" t="s">
        <v>190</v>
      </c>
      <c r="E129" s="6"/>
      <c r="F129" s="7"/>
      <c r="G129" s="6" t="s">
        <v>15</v>
      </c>
      <c r="H129" s="38"/>
      <c r="I129" s="38"/>
      <c r="J129" s="44">
        <f t="shared" si="41"/>
        <v>1750</v>
      </c>
      <c r="K129" s="10">
        <v>3500</v>
      </c>
      <c r="L129" s="10">
        <f t="shared" si="42"/>
        <v>7000</v>
      </c>
      <c r="M129" s="10"/>
      <c r="N129" s="10"/>
      <c r="O129" s="10"/>
      <c r="P129" s="9">
        <f t="shared" si="40"/>
        <v>7000</v>
      </c>
    </row>
    <row r="130" spans="1:16" x14ac:dyDescent="0.25">
      <c r="A130" s="35"/>
      <c r="B130" s="35"/>
      <c r="C130" s="43" t="s">
        <v>241</v>
      </c>
      <c r="D130" s="1" t="s">
        <v>190</v>
      </c>
      <c r="E130" s="6"/>
      <c r="F130" s="7"/>
      <c r="G130" s="6" t="s">
        <v>15</v>
      </c>
      <c r="H130" s="38"/>
      <c r="I130" s="38"/>
      <c r="J130" s="44">
        <f t="shared" si="41"/>
        <v>1750</v>
      </c>
      <c r="K130" s="10">
        <v>3500</v>
      </c>
      <c r="L130" s="10">
        <f t="shared" si="42"/>
        <v>7000</v>
      </c>
      <c r="M130" s="10"/>
      <c r="N130" s="10"/>
      <c r="O130" s="10"/>
      <c r="P130" s="9">
        <f t="shared" si="40"/>
        <v>7000</v>
      </c>
    </row>
    <row r="131" spans="1:16" x14ac:dyDescent="0.25">
      <c r="A131" s="35"/>
      <c r="B131" s="35"/>
      <c r="C131" s="43" t="s">
        <v>122</v>
      </c>
      <c r="D131" s="1" t="s">
        <v>190</v>
      </c>
      <c r="E131" s="6"/>
      <c r="F131" s="7"/>
      <c r="G131" s="6" t="s">
        <v>15</v>
      </c>
      <c r="H131" s="38"/>
      <c r="I131" s="38"/>
      <c r="J131" s="44">
        <f t="shared" si="41"/>
        <v>2000</v>
      </c>
      <c r="K131" s="10">
        <v>4000</v>
      </c>
      <c r="L131" s="10">
        <f t="shared" si="42"/>
        <v>8000</v>
      </c>
      <c r="M131" s="10"/>
      <c r="N131" s="10"/>
      <c r="O131" s="10"/>
      <c r="P131" s="9">
        <f t="shared" si="40"/>
        <v>8000</v>
      </c>
    </row>
    <row r="132" spans="1:16" x14ac:dyDescent="0.25">
      <c r="A132" s="35"/>
      <c r="B132" s="35"/>
      <c r="C132" s="43" t="s">
        <v>236</v>
      </c>
      <c r="D132" s="1" t="s">
        <v>190</v>
      </c>
      <c r="E132" s="6"/>
      <c r="F132" s="7"/>
      <c r="G132" s="6" t="s">
        <v>15</v>
      </c>
      <c r="H132" s="38"/>
      <c r="I132" s="38"/>
      <c r="J132" s="44">
        <f t="shared" si="41"/>
        <v>1750</v>
      </c>
      <c r="K132" s="10">
        <v>3500</v>
      </c>
      <c r="L132" s="10">
        <f t="shared" si="42"/>
        <v>7000</v>
      </c>
      <c r="M132" s="10"/>
      <c r="N132" s="10"/>
      <c r="O132" s="10"/>
      <c r="P132" s="9">
        <f t="shared" si="40"/>
        <v>7000</v>
      </c>
    </row>
    <row r="133" spans="1:16" x14ac:dyDescent="0.25">
      <c r="A133" s="35"/>
      <c r="B133" s="35"/>
      <c r="C133" s="53" t="s">
        <v>167</v>
      </c>
      <c r="D133" s="1"/>
      <c r="E133" s="6"/>
      <c r="F133" s="7"/>
      <c r="G133" s="6"/>
      <c r="H133" s="38"/>
      <c r="I133" s="38"/>
      <c r="J133" s="44"/>
      <c r="K133" s="10"/>
      <c r="L133" s="10">
        <f t="shared" si="42"/>
        <v>0</v>
      </c>
      <c r="M133" s="10"/>
      <c r="N133" s="10"/>
      <c r="O133" s="10"/>
      <c r="P133" s="9">
        <f t="shared" si="40"/>
        <v>0</v>
      </c>
    </row>
    <row r="134" spans="1:16" x14ac:dyDescent="0.25">
      <c r="A134" s="35"/>
      <c r="B134" s="35"/>
      <c r="C134" s="43" t="s">
        <v>168</v>
      </c>
      <c r="D134" s="1" t="s">
        <v>21</v>
      </c>
      <c r="E134" s="6"/>
      <c r="F134" s="7"/>
      <c r="G134" s="6" t="s">
        <v>15</v>
      </c>
      <c r="H134" s="38"/>
      <c r="I134" s="38"/>
      <c r="J134" s="44">
        <f t="shared" si="41"/>
        <v>2750</v>
      </c>
      <c r="K134" s="10">
        <v>5500</v>
      </c>
      <c r="L134" s="10">
        <f t="shared" si="42"/>
        <v>11000</v>
      </c>
      <c r="M134" s="10">
        <v>500</v>
      </c>
      <c r="N134" s="10"/>
      <c r="O134" s="10"/>
      <c r="P134" s="9">
        <f t="shared" si="40"/>
        <v>11500</v>
      </c>
    </row>
    <row r="135" spans="1:16" x14ac:dyDescent="0.25">
      <c r="A135" s="35"/>
      <c r="B135" s="35"/>
      <c r="C135" s="43" t="s">
        <v>169</v>
      </c>
      <c r="D135" s="1" t="s">
        <v>21</v>
      </c>
      <c r="E135" s="6"/>
      <c r="F135" s="7"/>
      <c r="G135" s="6" t="s">
        <v>15</v>
      </c>
      <c r="H135" s="38"/>
      <c r="I135" s="38"/>
      <c r="J135" s="44">
        <f t="shared" si="41"/>
        <v>1250</v>
      </c>
      <c r="K135" s="10">
        <v>2500</v>
      </c>
      <c r="L135" s="10">
        <f t="shared" si="42"/>
        <v>5000</v>
      </c>
      <c r="M135" s="10"/>
      <c r="N135" s="10"/>
      <c r="O135" s="10"/>
      <c r="P135" s="9">
        <f t="shared" si="40"/>
        <v>5000</v>
      </c>
    </row>
    <row r="136" spans="1:16" x14ac:dyDescent="0.25">
      <c r="A136" s="35"/>
      <c r="B136" s="35"/>
      <c r="C136" s="43" t="s">
        <v>170</v>
      </c>
      <c r="D136" s="1" t="s">
        <v>21</v>
      </c>
      <c r="E136" s="6"/>
      <c r="F136" s="7"/>
      <c r="G136" s="6" t="s">
        <v>15</v>
      </c>
      <c r="H136" s="38"/>
      <c r="I136" s="38"/>
      <c r="J136" s="44">
        <f t="shared" si="41"/>
        <v>1150</v>
      </c>
      <c r="K136" s="10">
        <v>2300</v>
      </c>
      <c r="L136" s="10">
        <f t="shared" si="42"/>
        <v>4600</v>
      </c>
      <c r="M136" s="10"/>
      <c r="N136" s="10"/>
      <c r="O136" s="10"/>
      <c r="P136" s="9">
        <f t="shared" si="40"/>
        <v>4600</v>
      </c>
    </row>
    <row r="137" spans="1:16" x14ac:dyDescent="0.25">
      <c r="A137" s="35"/>
      <c r="B137" s="35"/>
      <c r="C137" s="43" t="s">
        <v>206</v>
      </c>
      <c r="D137" s="1" t="s">
        <v>207</v>
      </c>
      <c r="E137" s="6"/>
      <c r="F137" s="7"/>
      <c r="G137" s="6" t="s">
        <v>15</v>
      </c>
      <c r="H137" s="38"/>
      <c r="I137" s="38"/>
      <c r="J137" s="44"/>
      <c r="K137" s="10">
        <v>1800</v>
      </c>
      <c r="L137" s="10">
        <f t="shared" si="42"/>
        <v>3600</v>
      </c>
      <c r="M137" s="10">
        <v>500</v>
      </c>
      <c r="N137" s="10"/>
      <c r="O137" s="10"/>
      <c r="P137" s="9">
        <f t="shared" si="40"/>
        <v>4100</v>
      </c>
    </row>
    <row r="138" spans="1:16" x14ac:dyDescent="0.25">
      <c r="A138" s="35"/>
      <c r="B138" s="35"/>
      <c r="C138" s="43" t="s">
        <v>227</v>
      </c>
      <c r="D138" s="1" t="s">
        <v>228</v>
      </c>
      <c r="E138" s="6"/>
      <c r="F138" s="7"/>
      <c r="G138" s="6" t="s">
        <v>15</v>
      </c>
      <c r="H138" s="38"/>
      <c r="I138" s="38"/>
      <c r="J138" s="44"/>
      <c r="K138" s="10">
        <v>1800</v>
      </c>
      <c r="L138" s="10">
        <f t="shared" si="42"/>
        <v>3600</v>
      </c>
      <c r="M138" s="10">
        <v>500</v>
      </c>
      <c r="N138" s="10"/>
      <c r="O138" s="10"/>
      <c r="P138" s="9">
        <f t="shared" si="40"/>
        <v>4100</v>
      </c>
    </row>
    <row r="139" spans="1:16" x14ac:dyDescent="0.25">
      <c r="A139" s="35"/>
      <c r="B139" s="35"/>
      <c r="C139" s="43" t="s">
        <v>242</v>
      </c>
      <c r="D139" s="1" t="s">
        <v>21</v>
      </c>
      <c r="E139" s="6"/>
      <c r="F139" s="7"/>
      <c r="G139" s="6" t="s">
        <v>15</v>
      </c>
      <c r="H139" s="38"/>
      <c r="I139" s="38"/>
      <c r="J139" s="44"/>
      <c r="K139" s="10">
        <v>2700</v>
      </c>
      <c r="L139" s="10">
        <f t="shared" si="42"/>
        <v>5400</v>
      </c>
      <c r="M139" s="10"/>
      <c r="N139" s="10"/>
      <c r="O139" s="10"/>
      <c r="P139" s="9">
        <f t="shared" si="40"/>
        <v>5400</v>
      </c>
    </row>
    <row r="140" spans="1:16" x14ac:dyDescent="0.25">
      <c r="A140" s="35"/>
      <c r="B140" s="35"/>
      <c r="C140" s="43" t="s">
        <v>95</v>
      </c>
      <c r="D140" s="1" t="s">
        <v>191</v>
      </c>
      <c r="E140" s="6"/>
      <c r="F140" s="7"/>
      <c r="G140" s="6" t="s">
        <v>15</v>
      </c>
      <c r="H140" s="38"/>
      <c r="I140" s="38"/>
      <c r="J140" s="44">
        <f t="shared" si="41"/>
        <v>1125</v>
      </c>
      <c r="K140" s="54">
        <v>2250</v>
      </c>
      <c r="L140" s="10">
        <f t="shared" si="42"/>
        <v>4500</v>
      </c>
      <c r="M140" s="10"/>
      <c r="N140" s="10"/>
      <c r="O140" s="10"/>
      <c r="P140" s="9">
        <f t="shared" si="40"/>
        <v>4500</v>
      </c>
    </row>
    <row r="141" spans="1:16" x14ac:dyDescent="0.25">
      <c r="A141" s="35"/>
      <c r="B141" s="35"/>
      <c r="C141" s="43" t="s">
        <v>247</v>
      </c>
      <c r="D141" s="1" t="s">
        <v>21</v>
      </c>
      <c r="E141" s="6"/>
      <c r="F141" s="7"/>
      <c r="G141" s="6" t="s">
        <v>15</v>
      </c>
      <c r="H141" s="38"/>
      <c r="I141" s="38"/>
      <c r="J141" s="44"/>
      <c r="K141" s="54">
        <v>2700</v>
      </c>
      <c r="L141" s="10">
        <f t="shared" si="42"/>
        <v>5400</v>
      </c>
      <c r="M141" s="10"/>
      <c r="N141" s="10"/>
      <c r="O141" s="10"/>
      <c r="P141" s="9">
        <f t="shared" si="40"/>
        <v>5400</v>
      </c>
    </row>
    <row r="142" spans="1:16" x14ac:dyDescent="0.25">
      <c r="A142" s="35"/>
      <c r="B142" s="35"/>
      <c r="C142" s="51" t="s">
        <v>36</v>
      </c>
      <c r="D142" s="51"/>
      <c r="E142" s="51"/>
      <c r="F142" s="7"/>
      <c r="G142" s="2"/>
      <c r="H142" s="38"/>
      <c r="I142" s="38"/>
      <c r="J142" s="12"/>
      <c r="K142" s="10"/>
      <c r="L142" s="42"/>
      <c r="M142" s="2"/>
      <c r="N142" s="3"/>
      <c r="O142" s="3"/>
      <c r="P142" s="10"/>
    </row>
    <row r="143" spans="1:16" x14ac:dyDescent="0.25">
      <c r="A143" s="35"/>
      <c r="B143" s="35"/>
      <c r="C143" s="39" t="s">
        <v>129</v>
      </c>
      <c r="D143" s="5" t="s">
        <v>40</v>
      </c>
      <c r="E143" s="46"/>
      <c r="F143" s="6" t="s">
        <v>15</v>
      </c>
      <c r="G143" s="6"/>
      <c r="H143" s="38"/>
      <c r="I143" s="38"/>
      <c r="J143" s="44">
        <f t="shared" ref="J143:J186" si="43">K143/2</f>
        <v>1250</v>
      </c>
      <c r="K143" s="10">
        <v>2500</v>
      </c>
      <c r="L143" s="10">
        <f t="shared" ref="L143:L186" si="44">K143*2</f>
        <v>5000</v>
      </c>
      <c r="M143" s="11"/>
      <c r="N143" s="10"/>
      <c r="O143" s="10"/>
      <c r="P143" s="10">
        <f t="shared" ref="P143:P186" si="45">L143+M143+N143+O143</f>
        <v>5000</v>
      </c>
    </row>
    <row r="144" spans="1:16" x14ac:dyDescent="0.25">
      <c r="A144" s="35"/>
      <c r="B144" s="35"/>
      <c r="C144" s="39" t="s">
        <v>130</v>
      </c>
      <c r="D144" s="5" t="s">
        <v>40</v>
      </c>
      <c r="E144" s="22"/>
      <c r="F144" s="6" t="s">
        <v>15</v>
      </c>
      <c r="G144" s="6"/>
      <c r="H144" s="38"/>
      <c r="I144" s="38"/>
      <c r="J144" s="44">
        <f t="shared" si="43"/>
        <v>1450</v>
      </c>
      <c r="K144" s="19">
        <v>2900</v>
      </c>
      <c r="L144" s="10">
        <f t="shared" si="44"/>
        <v>5800</v>
      </c>
      <c r="M144" s="10"/>
      <c r="N144" s="10"/>
      <c r="O144" s="10"/>
      <c r="P144" s="10">
        <f t="shared" si="45"/>
        <v>5800</v>
      </c>
    </row>
    <row r="145" spans="1:16" x14ac:dyDescent="0.25">
      <c r="A145" s="35"/>
      <c r="B145" s="35"/>
      <c r="C145" s="39" t="s">
        <v>131</v>
      </c>
      <c r="D145" s="5" t="s">
        <v>40</v>
      </c>
      <c r="E145" s="22"/>
      <c r="F145" s="7"/>
      <c r="G145" s="6" t="s">
        <v>15</v>
      </c>
      <c r="H145" s="38"/>
      <c r="I145" s="38"/>
      <c r="J145" s="44">
        <f t="shared" si="43"/>
        <v>1300</v>
      </c>
      <c r="K145" s="19">
        <v>2600</v>
      </c>
      <c r="L145" s="10">
        <f t="shared" si="44"/>
        <v>5200</v>
      </c>
      <c r="M145" s="11"/>
      <c r="N145" s="10"/>
      <c r="O145" s="10"/>
      <c r="P145" s="10">
        <f t="shared" si="45"/>
        <v>5200</v>
      </c>
    </row>
    <row r="146" spans="1:16" x14ac:dyDescent="0.25">
      <c r="A146" s="35"/>
      <c r="B146" s="35"/>
      <c r="C146" s="39" t="s">
        <v>132</v>
      </c>
      <c r="D146" s="5" t="s">
        <v>40</v>
      </c>
      <c r="E146" s="22"/>
      <c r="F146" s="7"/>
      <c r="G146" s="6" t="s">
        <v>15</v>
      </c>
      <c r="H146" s="38"/>
      <c r="I146" s="38"/>
      <c r="J146" s="44">
        <f t="shared" si="43"/>
        <v>1237.5</v>
      </c>
      <c r="K146" s="19">
        <v>2475</v>
      </c>
      <c r="L146" s="10">
        <f t="shared" si="44"/>
        <v>4950</v>
      </c>
      <c r="M146" s="11"/>
      <c r="N146" s="10"/>
      <c r="O146" s="10"/>
      <c r="P146" s="10">
        <f t="shared" si="45"/>
        <v>4950</v>
      </c>
    </row>
    <row r="147" spans="1:16" x14ac:dyDescent="0.25">
      <c r="A147" s="35"/>
      <c r="B147" s="35"/>
      <c r="C147" s="47" t="s">
        <v>133</v>
      </c>
      <c r="D147" s="47" t="s">
        <v>192</v>
      </c>
      <c r="E147" s="22"/>
      <c r="F147" s="7"/>
      <c r="G147" s="6" t="s">
        <v>15</v>
      </c>
      <c r="H147" s="38"/>
      <c r="I147" s="38"/>
      <c r="J147" s="44">
        <f t="shared" si="43"/>
        <v>1257.5</v>
      </c>
      <c r="K147" s="19">
        <v>2515</v>
      </c>
      <c r="L147" s="10">
        <f t="shared" si="44"/>
        <v>5030</v>
      </c>
      <c r="M147" s="11"/>
      <c r="N147" s="10"/>
      <c r="O147" s="10"/>
      <c r="P147" s="10">
        <f t="shared" si="45"/>
        <v>5030</v>
      </c>
    </row>
    <row r="148" spans="1:16" x14ac:dyDescent="0.25">
      <c r="A148" s="35"/>
      <c r="B148" s="35"/>
      <c r="C148" s="39" t="s">
        <v>134</v>
      </c>
      <c r="D148" s="5" t="s">
        <v>193</v>
      </c>
      <c r="E148" s="22"/>
      <c r="F148" s="7"/>
      <c r="G148" s="6" t="s">
        <v>15</v>
      </c>
      <c r="H148" s="38"/>
      <c r="I148" s="38"/>
      <c r="J148" s="44">
        <f t="shared" si="43"/>
        <v>1526.5</v>
      </c>
      <c r="K148" s="19">
        <v>3053</v>
      </c>
      <c r="L148" s="10">
        <f t="shared" si="44"/>
        <v>6106</v>
      </c>
      <c r="M148" s="11"/>
      <c r="N148" s="10"/>
      <c r="O148" s="10"/>
      <c r="P148" s="10">
        <f t="shared" si="45"/>
        <v>6106</v>
      </c>
    </row>
    <row r="149" spans="1:16" x14ac:dyDescent="0.25">
      <c r="A149" s="35"/>
      <c r="B149" s="35"/>
      <c r="C149" s="48" t="s">
        <v>135</v>
      </c>
      <c r="D149" s="49" t="s">
        <v>190</v>
      </c>
      <c r="E149" s="22"/>
      <c r="F149" s="7"/>
      <c r="G149" s="6" t="s">
        <v>15</v>
      </c>
      <c r="H149" s="38"/>
      <c r="I149" s="38"/>
      <c r="J149" s="44">
        <f t="shared" si="43"/>
        <v>1335.5</v>
      </c>
      <c r="K149" s="19">
        <v>2671</v>
      </c>
      <c r="L149" s="10">
        <f t="shared" si="44"/>
        <v>5342</v>
      </c>
      <c r="M149" s="11"/>
      <c r="N149" s="10"/>
      <c r="O149" s="10"/>
      <c r="P149" s="10">
        <f t="shared" si="45"/>
        <v>5342</v>
      </c>
    </row>
    <row r="150" spans="1:16" x14ac:dyDescent="0.25">
      <c r="A150" s="35"/>
      <c r="B150" s="35"/>
      <c r="C150" s="39" t="s">
        <v>136</v>
      </c>
      <c r="D150" s="5" t="s">
        <v>21</v>
      </c>
      <c r="E150" s="22"/>
      <c r="F150" s="7"/>
      <c r="G150" s="6" t="s">
        <v>15</v>
      </c>
      <c r="H150" s="38"/>
      <c r="I150" s="38"/>
      <c r="J150" s="44">
        <f t="shared" si="43"/>
        <v>1400</v>
      </c>
      <c r="K150" s="19">
        <v>2800</v>
      </c>
      <c r="L150" s="10">
        <f t="shared" si="44"/>
        <v>5600</v>
      </c>
      <c r="M150" s="11"/>
      <c r="N150" s="10"/>
      <c r="O150" s="10"/>
      <c r="P150" s="10">
        <f t="shared" si="45"/>
        <v>5600</v>
      </c>
    </row>
    <row r="151" spans="1:16" x14ac:dyDescent="0.25">
      <c r="A151" s="35"/>
      <c r="B151" s="35"/>
      <c r="C151" s="39" t="s">
        <v>137</v>
      </c>
      <c r="D151" s="5" t="s">
        <v>40</v>
      </c>
      <c r="E151" s="22"/>
      <c r="F151" s="7"/>
      <c r="G151" s="6" t="s">
        <v>15</v>
      </c>
      <c r="H151" s="38"/>
      <c r="I151" s="38"/>
      <c r="J151" s="44">
        <f t="shared" si="43"/>
        <v>1250</v>
      </c>
      <c r="K151" s="19">
        <v>2500</v>
      </c>
      <c r="L151" s="10">
        <f t="shared" si="44"/>
        <v>5000</v>
      </c>
      <c r="M151" s="11"/>
      <c r="N151" s="10"/>
      <c r="O151" s="10"/>
      <c r="P151" s="10">
        <f t="shared" si="45"/>
        <v>5000</v>
      </c>
    </row>
    <row r="152" spans="1:16" x14ac:dyDescent="0.25">
      <c r="A152" s="35"/>
      <c r="B152" s="35"/>
      <c r="C152" s="50" t="s">
        <v>138</v>
      </c>
      <c r="D152" s="5" t="s">
        <v>199</v>
      </c>
      <c r="E152" s="22"/>
      <c r="F152" s="7"/>
      <c r="G152" s="6" t="s">
        <v>15</v>
      </c>
      <c r="H152" s="38"/>
      <c r="I152" s="38"/>
      <c r="J152" s="44">
        <f t="shared" si="43"/>
        <v>1400</v>
      </c>
      <c r="K152" s="19">
        <v>2800</v>
      </c>
      <c r="L152" s="10">
        <f t="shared" si="44"/>
        <v>5600</v>
      </c>
      <c r="M152" s="11"/>
      <c r="N152" s="10"/>
      <c r="O152" s="10"/>
      <c r="P152" s="10">
        <f t="shared" si="45"/>
        <v>5600</v>
      </c>
    </row>
    <row r="153" spans="1:16" x14ac:dyDescent="0.25">
      <c r="A153" s="35"/>
      <c r="B153" s="35"/>
      <c r="C153" s="39" t="s">
        <v>139</v>
      </c>
      <c r="D153" s="5" t="s">
        <v>194</v>
      </c>
      <c r="E153" s="22"/>
      <c r="F153" s="7"/>
      <c r="G153" s="6" t="s">
        <v>15</v>
      </c>
      <c r="H153" s="38"/>
      <c r="I153" s="38"/>
      <c r="J153" s="44">
        <f t="shared" si="43"/>
        <v>1250</v>
      </c>
      <c r="K153" s="19">
        <v>2500</v>
      </c>
      <c r="L153" s="10">
        <f t="shared" si="44"/>
        <v>5000</v>
      </c>
      <c r="M153" s="11"/>
      <c r="N153" s="10"/>
      <c r="O153" s="10"/>
      <c r="P153" s="10">
        <f t="shared" si="45"/>
        <v>5000</v>
      </c>
    </row>
    <row r="154" spans="1:16" x14ac:dyDescent="0.25">
      <c r="A154" s="35"/>
      <c r="B154" s="35"/>
      <c r="C154" s="50" t="s">
        <v>140</v>
      </c>
      <c r="D154" s="50" t="s">
        <v>40</v>
      </c>
      <c r="E154" s="22"/>
      <c r="F154" s="7"/>
      <c r="G154" s="6" t="s">
        <v>15</v>
      </c>
      <c r="H154" s="38"/>
      <c r="I154" s="38"/>
      <c r="J154" s="44">
        <f t="shared" si="43"/>
        <v>1705.4</v>
      </c>
      <c r="K154" s="19">
        <v>3410.8</v>
      </c>
      <c r="L154" s="10">
        <f t="shared" si="44"/>
        <v>6821.6</v>
      </c>
      <c r="M154" s="11"/>
      <c r="N154" s="10"/>
      <c r="O154" s="10"/>
      <c r="P154" s="10">
        <f t="shared" si="45"/>
        <v>6821.6</v>
      </c>
    </row>
    <row r="155" spans="1:16" x14ac:dyDescent="0.25">
      <c r="A155" s="35"/>
      <c r="B155" s="35"/>
      <c r="C155" s="39" t="s">
        <v>141</v>
      </c>
      <c r="D155" s="5" t="s">
        <v>40</v>
      </c>
      <c r="E155" s="22"/>
      <c r="F155" s="7"/>
      <c r="G155" s="6" t="s">
        <v>15</v>
      </c>
      <c r="H155" s="38"/>
      <c r="I155" s="38"/>
      <c r="J155" s="44">
        <f t="shared" si="43"/>
        <v>1172.5</v>
      </c>
      <c r="K155" s="19">
        <v>2345</v>
      </c>
      <c r="L155" s="10">
        <f t="shared" si="44"/>
        <v>4690</v>
      </c>
      <c r="M155" s="11"/>
      <c r="N155" s="10"/>
      <c r="O155" s="10"/>
      <c r="P155" s="10">
        <f t="shared" si="45"/>
        <v>4690</v>
      </c>
    </row>
    <row r="156" spans="1:16" x14ac:dyDescent="0.25">
      <c r="A156" s="35"/>
      <c r="B156" s="35"/>
      <c r="C156" s="39" t="s">
        <v>142</v>
      </c>
      <c r="D156" s="5" t="s">
        <v>40</v>
      </c>
      <c r="E156" s="46"/>
      <c r="F156" s="6" t="s">
        <v>15</v>
      </c>
      <c r="G156" s="6"/>
      <c r="H156" s="38"/>
      <c r="I156" s="38"/>
      <c r="J156" s="44">
        <f t="shared" si="43"/>
        <v>1720.4</v>
      </c>
      <c r="K156" s="19">
        <v>3440.8</v>
      </c>
      <c r="L156" s="10">
        <f t="shared" si="44"/>
        <v>6881.6</v>
      </c>
      <c r="M156" s="11"/>
      <c r="N156" s="10"/>
      <c r="O156" s="10"/>
      <c r="P156" s="10">
        <f t="shared" si="45"/>
        <v>6881.6</v>
      </c>
    </row>
    <row r="157" spans="1:16" x14ac:dyDescent="0.25">
      <c r="A157" s="35"/>
      <c r="B157" s="35"/>
      <c r="C157" s="39" t="s">
        <v>143</v>
      </c>
      <c r="D157" s="5" t="s">
        <v>40</v>
      </c>
      <c r="E157" s="22"/>
      <c r="F157" s="7"/>
      <c r="G157" s="6" t="s">
        <v>15</v>
      </c>
      <c r="H157" s="38"/>
      <c r="I157" s="38"/>
      <c r="J157" s="44">
        <f t="shared" si="43"/>
        <v>1498</v>
      </c>
      <c r="K157" s="19">
        <v>2996</v>
      </c>
      <c r="L157" s="10">
        <f t="shared" si="44"/>
        <v>5992</v>
      </c>
      <c r="M157" s="11"/>
      <c r="N157" s="10"/>
      <c r="O157" s="10"/>
      <c r="P157" s="10">
        <f t="shared" si="45"/>
        <v>5992</v>
      </c>
    </row>
    <row r="158" spans="1:16" x14ac:dyDescent="0.25">
      <c r="A158" s="35"/>
      <c r="B158" s="35"/>
      <c r="C158" s="39" t="s">
        <v>144</v>
      </c>
      <c r="D158" s="5" t="s">
        <v>40</v>
      </c>
      <c r="E158" s="46"/>
      <c r="F158" s="6" t="s">
        <v>15</v>
      </c>
      <c r="G158" s="6"/>
      <c r="H158" s="38"/>
      <c r="I158" s="38"/>
      <c r="J158" s="44">
        <f t="shared" si="43"/>
        <v>1579.7</v>
      </c>
      <c r="K158" s="19">
        <v>3159.4</v>
      </c>
      <c r="L158" s="10">
        <f t="shared" si="44"/>
        <v>6318.8</v>
      </c>
      <c r="M158" s="11"/>
      <c r="N158" s="10"/>
      <c r="O158" s="10"/>
      <c r="P158" s="10">
        <f t="shared" si="45"/>
        <v>6318.8</v>
      </c>
    </row>
    <row r="159" spans="1:16" x14ac:dyDescent="0.25">
      <c r="A159" s="35"/>
      <c r="B159" s="35"/>
      <c r="C159" s="39" t="s">
        <v>145</v>
      </c>
      <c r="D159" s="5" t="s">
        <v>40</v>
      </c>
      <c r="E159" s="22"/>
      <c r="F159" s="7"/>
      <c r="G159" s="6" t="s">
        <v>15</v>
      </c>
      <c r="H159" s="38"/>
      <c r="I159" s="38"/>
      <c r="J159" s="44">
        <f t="shared" si="43"/>
        <v>1100</v>
      </c>
      <c r="K159" s="19">
        <v>2200</v>
      </c>
      <c r="L159" s="10">
        <f t="shared" si="44"/>
        <v>4400</v>
      </c>
      <c r="M159" s="11"/>
      <c r="N159" s="10"/>
      <c r="O159" s="10"/>
      <c r="P159" s="10">
        <f t="shared" si="45"/>
        <v>4400</v>
      </c>
    </row>
    <row r="160" spans="1:16" x14ac:dyDescent="0.25">
      <c r="A160" s="35"/>
      <c r="B160" s="35"/>
      <c r="C160" s="50" t="s">
        <v>146</v>
      </c>
      <c r="D160" s="50" t="s">
        <v>40</v>
      </c>
      <c r="E160" s="22"/>
      <c r="F160" s="7"/>
      <c r="G160" s="6" t="s">
        <v>15</v>
      </c>
      <c r="H160" s="38"/>
      <c r="I160" s="38"/>
      <c r="J160" s="44">
        <f t="shared" si="43"/>
        <v>1251</v>
      </c>
      <c r="K160" s="19">
        <v>2502</v>
      </c>
      <c r="L160" s="10">
        <f t="shared" si="44"/>
        <v>5004</v>
      </c>
      <c r="M160" s="11"/>
      <c r="N160" s="10"/>
      <c r="O160" s="10"/>
      <c r="P160" s="10">
        <f t="shared" si="45"/>
        <v>5004</v>
      </c>
    </row>
    <row r="161" spans="1:16" x14ac:dyDescent="0.25">
      <c r="A161" s="35"/>
      <c r="B161" s="35"/>
      <c r="C161" s="39" t="s">
        <v>147</v>
      </c>
      <c r="D161" s="5" t="s">
        <v>40</v>
      </c>
      <c r="E161" s="22"/>
      <c r="F161" s="7"/>
      <c r="G161" s="6" t="s">
        <v>15</v>
      </c>
      <c r="H161" s="38"/>
      <c r="I161" s="38"/>
      <c r="J161" s="44">
        <f t="shared" si="43"/>
        <v>1150</v>
      </c>
      <c r="K161" s="19">
        <v>2300</v>
      </c>
      <c r="L161" s="10">
        <f t="shared" si="44"/>
        <v>4600</v>
      </c>
      <c r="M161" s="11"/>
      <c r="N161" s="10"/>
      <c r="O161" s="10"/>
      <c r="P161" s="10">
        <f t="shared" si="45"/>
        <v>4600</v>
      </c>
    </row>
    <row r="162" spans="1:16" x14ac:dyDescent="0.25">
      <c r="A162" s="35"/>
      <c r="B162" s="35"/>
      <c r="C162" s="39" t="s">
        <v>148</v>
      </c>
      <c r="D162" s="5" t="s">
        <v>40</v>
      </c>
      <c r="E162" s="22"/>
      <c r="F162" s="7"/>
      <c r="G162" s="6" t="s">
        <v>15</v>
      </c>
      <c r="H162" s="38"/>
      <c r="I162" s="38"/>
      <c r="J162" s="44">
        <f>K162/2</f>
        <v>1080</v>
      </c>
      <c r="K162" s="19">
        <v>2160</v>
      </c>
      <c r="L162" s="10">
        <f>K162*2</f>
        <v>4320</v>
      </c>
      <c r="M162" s="11"/>
      <c r="N162" s="10"/>
      <c r="O162" s="10"/>
      <c r="P162" s="10">
        <f>L162+M162+N162+O162</f>
        <v>4320</v>
      </c>
    </row>
    <row r="163" spans="1:16" x14ac:dyDescent="0.25">
      <c r="A163" s="35"/>
      <c r="B163" s="35"/>
      <c r="C163" s="39" t="s">
        <v>149</v>
      </c>
      <c r="D163" s="5" t="s">
        <v>40</v>
      </c>
      <c r="E163" s="46"/>
      <c r="F163" s="6" t="s">
        <v>15</v>
      </c>
      <c r="G163" s="6"/>
      <c r="H163" s="38"/>
      <c r="I163" s="38"/>
      <c r="J163" s="44">
        <f t="shared" si="43"/>
        <v>1618.4</v>
      </c>
      <c r="K163" s="19">
        <v>3236.8</v>
      </c>
      <c r="L163" s="10">
        <f t="shared" si="44"/>
        <v>6473.6</v>
      </c>
      <c r="M163" s="11"/>
      <c r="N163" s="10"/>
      <c r="O163" s="10"/>
      <c r="P163" s="10">
        <f t="shared" si="45"/>
        <v>6473.6</v>
      </c>
    </row>
    <row r="164" spans="1:16" x14ac:dyDescent="0.25">
      <c r="A164" s="35"/>
      <c r="B164" s="35"/>
      <c r="C164" s="39" t="s">
        <v>150</v>
      </c>
      <c r="D164" s="5" t="s">
        <v>40</v>
      </c>
      <c r="E164" s="22"/>
      <c r="F164" s="7"/>
      <c r="G164" s="6" t="s">
        <v>15</v>
      </c>
      <c r="H164" s="38"/>
      <c r="I164" s="38"/>
      <c r="J164" s="44">
        <f t="shared" si="43"/>
        <v>1245.5</v>
      </c>
      <c r="K164" s="19">
        <v>2491</v>
      </c>
      <c r="L164" s="10">
        <f t="shared" si="44"/>
        <v>4982</v>
      </c>
      <c r="M164" s="11"/>
      <c r="N164" s="10"/>
      <c r="O164" s="10"/>
      <c r="P164" s="10">
        <f t="shared" si="45"/>
        <v>4982</v>
      </c>
    </row>
    <row r="165" spans="1:16" x14ac:dyDescent="0.25">
      <c r="A165" s="35"/>
      <c r="B165" s="35"/>
      <c r="C165" s="39" t="s">
        <v>151</v>
      </c>
      <c r="D165" s="5" t="s">
        <v>40</v>
      </c>
      <c r="E165" s="22"/>
      <c r="F165" s="7"/>
      <c r="G165" s="6" t="s">
        <v>15</v>
      </c>
      <c r="H165" s="38"/>
      <c r="I165" s="38"/>
      <c r="J165" s="44">
        <f t="shared" si="43"/>
        <v>1386.5</v>
      </c>
      <c r="K165" s="19">
        <v>2773</v>
      </c>
      <c r="L165" s="10">
        <f t="shared" si="44"/>
        <v>5546</v>
      </c>
      <c r="M165" s="11"/>
      <c r="N165" s="10"/>
      <c r="O165" s="10"/>
      <c r="P165" s="10">
        <f t="shared" si="45"/>
        <v>5546</v>
      </c>
    </row>
    <row r="166" spans="1:16" x14ac:dyDescent="0.25">
      <c r="A166" s="35"/>
      <c r="B166" s="35"/>
      <c r="C166" s="39" t="s">
        <v>152</v>
      </c>
      <c r="D166" s="5" t="s">
        <v>40</v>
      </c>
      <c r="E166" s="46"/>
      <c r="F166" s="6" t="s">
        <v>15</v>
      </c>
      <c r="G166" s="6"/>
      <c r="H166" s="38"/>
      <c r="I166" s="38"/>
      <c r="J166" s="44">
        <f t="shared" si="43"/>
        <v>1729.5</v>
      </c>
      <c r="K166" s="19">
        <v>3459</v>
      </c>
      <c r="L166" s="10">
        <f t="shared" si="44"/>
        <v>6918</v>
      </c>
      <c r="M166" s="11"/>
      <c r="N166" s="10"/>
      <c r="O166" s="10"/>
      <c r="P166" s="10">
        <f t="shared" si="45"/>
        <v>6918</v>
      </c>
    </row>
    <row r="167" spans="1:16" x14ac:dyDescent="0.25">
      <c r="A167" s="35"/>
      <c r="B167" s="35"/>
      <c r="C167" s="39" t="s">
        <v>153</v>
      </c>
      <c r="D167" s="5" t="s">
        <v>40</v>
      </c>
      <c r="E167" s="22"/>
      <c r="F167" s="7"/>
      <c r="G167" s="6" t="s">
        <v>15</v>
      </c>
      <c r="H167" s="38"/>
      <c r="I167" s="38"/>
      <c r="J167" s="44">
        <f t="shared" si="43"/>
        <v>1100</v>
      </c>
      <c r="K167" s="19">
        <v>2200</v>
      </c>
      <c r="L167" s="10">
        <f t="shared" si="44"/>
        <v>4400</v>
      </c>
      <c r="M167" s="11"/>
      <c r="N167" s="10"/>
      <c r="O167" s="10"/>
      <c r="P167" s="10">
        <f t="shared" si="45"/>
        <v>4400</v>
      </c>
    </row>
    <row r="168" spans="1:16" x14ac:dyDescent="0.25">
      <c r="A168" s="35"/>
      <c r="B168" s="35"/>
      <c r="C168" s="39" t="s">
        <v>154</v>
      </c>
      <c r="D168" s="5" t="s">
        <v>40</v>
      </c>
      <c r="E168" s="22"/>
      <c r="F168" s="7"/>
      <c r="G168" s="6" t="s">
        <v>15</v>
      </c>
      <c r="H168" s="38"/>
      <c r="I168" s="38"/>
      <c r="J168" s="44">
        <f t="shared" si="43"/>
        <v>1150</v>
      </c>
      <c r="K168" s="19">
        <v>2300</v>
      </c>
      <c r="L168" s="10">
        <f t="shared" si="44"/>
        <v>4600</v>
      </c>
      <c r="M168" s="11"/>
      <c r="N168" s="10"/>
      <c r="O168" s="10"/>
      <c r="P168" s="10">
        <f t="shared" si="45"/>
        <v>4600</v>
      </c>
    </row>
    <row r="169" spans="1:16" x14ac:dyDescent="0.25">
      <c r="A169" s="35"/>
      <c r="B169" s="35"/>
      <c r="C169" s="39" t="s">
        <v>155</v>
      </c>
      <c r="D169" s="5" t="s">
        <v>40</v>
      </c>
      <c r="E169" s="22"/>
      <c r="F169" s="7"/>
      <c r="G169" s="6" t="s">
        <v>15</v>
      </c>
      <c r="H169" s="38"/>
      <c r="I169" s="38"/>
      <c r="J169" s="44">
        <f t="shared" si="43"/>
        <v>1280</v>
      </c>
      <c r="K169" s="45">
        <v>2560</v>
      </c>
      <c r="L169" s="10">
        <f t="shared" si="44"/>
        <v>5120</v>
      </c>
      <c r="M169" s="11"/>
      <c r="N169" s="10"/>
      <c r="O169" s="10"/>
      <c r="P169" s="10">
        <f t="shared" si="45"/>
        <v>5120</v>
      </c>
    </row>
    <row r="170" spans="1:16" x14ac:dyDescent="0.25">
      <c r="A170" s="35"/>
      <c r="B170" s="35"/>
      <c r="C170" s="39" t="s">
        <v>156</v>
      </c>
      <c r="D170" s="5" t="s">
        <v>40</v>
      </c>
      <c r="E170" s="22"/>
      <c r="F170" s="7"/>
      <c r="G170" s="6" t="s">
        <v>15</v>
      </c>
      <c r="H170" s="38"/>
      <c r="I170" s="38"/>
      <c r="J170" s="44">
        <f t="shared" si="43"/>
        <v>1392</v>
      </c>
      <c r="K170" s="19">
        <v>2784</v>
      </c>
      <c r="L170" s="10">
        <f t="shared" si="44"/>
        <v>5568</v>
      </c>
      <c r="M170" s="11"/>
      <c r="N170" s="10"/>
      <c r="O170" s="10"/>
      <c r="P170" s="10">
        <f t="shared" si="45"/>
        <v>5568</v>
      </c>
    </row>
    <row r="171" spans="1:16" x14ac:dyDescent="0.25">
      <c r="A171" s="35"/>
      <c r="B171" s="35"/>
      <c r="C171" s="39" t="s">
        <v>157</v>
      </c>
      <c r="D171" s="5" t="s">
        <v>40</v>
      </c>
      <c r="E171" s="46"/>
      <c r="F171" s="6" t="s">
        <v>15</v>
      </c>
      <c r="G171" s="6"/>
      <c r="H171" s="38"/>
      <c r="I171" s="38"/>
      <c r="J171" s="44">
        <f t="shared" si="43"/>
        <v>1625</v>
      </c>
      <c r="K171" s="19">
        <v>3250</v>
      </c>
      <c r="L171" s="10">
        <f t="shared" si="44"/>
        <v>6500</v>
      </c>
      <c r="M171" s="11"/>
      <c r="N171" s="10"/>
      <c r="O171" s="10"/>
      <c r="P171" s="10">
        <f t="shared" si="45"/>
        <v>6500</v>
      </c>
    </row>
    <row r="172" spans="1:16" x14ac:dyDescent="0.25">
      <c r="A172" s="35"/>
      <c r="B172" s="35"/>
      <c r="C172" s="39" t="s">
        <v>158</v>
      </c>
      <c r="D172" s="5" t="s">
        <v>40</v>
      </c>
      <c r="E172" s="22"/>
      <c r="F172" s="7"/>
      <c r="G172" s="6" t="s">
        <v>15</v>
      </c>
      <c r="H172" s="38"/>
      <c r="I172" s="38"/>
      <c r="J172" s="44">
        <f t="shared" si="43"/>
        <v>1417</v>
      </c>
      <c r="K172" s="19">
        <v>2834</v>
      </c>
      <c r="L172" s="10">
        <f t="shared" si="44"/>
        <v>5668</v>
      </c>
      <c r="M172" s="11"/>
      <c r="N172" s="10"/>
      <c r="O172" s="10"/>
      <c r="P172" s="10">
        <f t="shared" si="45"/>
        <v>5668</v>
      </c>
    </row>
    <row r="173" spans="1:16" x14ac:dyDescent="0.25">
      <c r="A173" s="35"/>
      <c r="B173" s="35"/>
      <c r="C173" s="39" t="s">
        <v>159</v>
      </c>
      <c r="D173" s="5" t="s">
        <v>40</v>
      </c>
      <c r="E173" s="22"/>
      <c r="F173" s="7"/>
      <c r="G173" s="6" t="s">
        <v>15</v>
      </c>
      <c r="H173" s="38"/>
      <c r="I173" s="38"/>
      <c r="J173" s="44">
        <f t="shared" si="43"/>
        <v>1000</v>
      </c>
      <c r="K173" s="19">
        <v>2000</v>
      </c>
      <c r="L173" s="10">
        <f t="shared" si="44"/>
        <v>4000</v>
      </c>
      <c r="M173" s="11"/>
      <c r="N173" s="10"/>
      <c r="O173" s="10"/>
      <c r="P173" s="10">
        <f t="shared" si="45"/>
        <v>4000</v>
      </c>
    </row>
    <row r="174" spans="1:16" x14ac:dyDescent="0.25">
      <c r="A174" s="35"/>
      <c r="B174" s="35"/>
      <c r="C174" s="39" t="s">
        <v>160</v>
      </c>
      <c r="D174" s="5" t="s">
        <v>40</v>
      </c>
      <c r="E174" s="22"/>
      <c r="F174" s="7"/>
      <c r="G174" s="6" t="s">
        <v>15</v>
      </c>
      <c r="H174" s="38"/>
      <c r="I174" s="38"/>
      <c r="J174" s="44">
        <f t="shared" si="43"/>
        <v>1445.5</v>
      </c>
      <c r="K174" s="19">
        <v>2891</v>
      </c>
      <c r="L174" s="10">
        <f t="shared" si="44"/>
        <v>5782</v>
      </c>
      <c r="M174" s="11"/>
      <c r="N174" s="10"/>
      <c r="O174" s="10"/>
      <c r="P174" s="10">
        <f t="shared" si="45"/>
        <v>5782</v>
      </c>
    </row>
    <row r="175" spans="1:16" x14ac:dyDescent="0.25">
      <c r="A175" s="35"/>
      <c r="B175" s="35"/>
      <c r="C175" s="50" t="s">
        <v>161</v>
      </c>
      <c r="D175" s="50" t="s">
        <v>40</v>
      </c>
      <c r="E175" s="22"/>
      <c r="F175" s="7"/>
      <c r="G175" s="6" t="s">
        <v>15</v>
      </c>
      <c r="H175" s="38"/>
      <c r="I175" s="38"/>
      <c r="J175" s="44">
        <f t="shared" si="43"/>
        <v>1333.5</v>
      </c>
      <c r="K175" s="19">
        <v>2667</v>
      </c>
      <c r="L175" s="10">
        <f t="shared" si="44"/>
        <v>5334</v>
      </c>
      <c r="M175" s="11"/>
      <c r="N175" s="10"/>
      <c r="O175" s="10"/>
      <c r="P175" s="10">
        <f t="shared" si="45"/>
        <v>5334</v>
      </c>
    </row>
    <row r="176" spans="1:16" x14ac:dyDescent="0.25">
      <c r="A176" s="35"/>
      <c r="B176" s="35"/>
      <c r="C176" s="39" t="s">
        <v>162</v>
      </c>
      <c r="D176" s="5" t="s">
        <v>40</v>
      </c>
      <c r="E176" s="22"/>
      <c r="F176" s="7"/>
      <c r="G176" s="6" t="s">
        <v>15</v>
      </c>
      <c r="H176" s="38"/>
      <c r="I176" s="38"/>
      <c r="J176" s="44">
        <f t="shared" si="43"/>
        <v>1594.25</v>
      </c>
      <c r="K176" s="19">
        <v>3188.5</v>
      </c>
      <c r="L176" s="10">
        <f t="shared" si="44"/>
        <v>6377</v>
      </c>
      <c r="M176" s="11"/>
      <c r="N176" s="10"/>
      <c r="O176" s="10"/>
      <c r="P176" s="10">
        <f t="shared" si="45"/>
        <v>6377</v>
      </c>
    </row>
    <row r="177" spans="1:16" x14ac:dyDescent="0.25">
      <c r="A177" s="35"/>
      <c r="B177" s="35"/>
      <c r="C177" s="39" t="s">
        <v>163</v>
      </c>
      <c r="D177" s="5" t="s">
        <v>40</v>
      </c>
      <c r="E177" s="22"/>
      <c r="F177" s="7"/>
      <c r="G177" s="6" t="s">
        <v>15</v>
      </c>
      <c r="H177" s="38"/>
      <c r="I177" s="38"/>
      <c r="J177" s="44">
        <f t="shared" si="43"/>
        <v>1637.5</v>
      </c>
      <c r="K177" s="19">
        <v>3275</v>
      </c>
      <c r="L177" s="10">
        <f t="shared" si="44"/>
        <v>6550</v>
      </c>
      <c r="M177" s="11"/>
      <c r="N177" s="10"/>
      <c r="O177" s="10"/>
      <c r="P177" s="10">
        <f t="shared" si="45"/>
        <v>6550</v>
      </c>
    </row>
    <row r="178" spans="1:16" x14ac:dyDescent="0.25">
      <c r="A178" s="35"/>
      <c r="B178" s="35"/>
      <c r="C178" s="39" t="s">
        <v>164</v>
      </c>
      <c r="D178" s="5" t="s">
        <v>183</v>
      </c>
      <c r="E178" s="22"/>
      <c r="F178" s="7"/>
      <c r="G178" s="6" t="s">
        <v>15</v>
      </c>
      <c r="H178" s="38"/>
      <c r="I178" s="38"/>
      <c r="J178" s="44">
        <f t="shared" si="43"/>
        <v>1319.5</v>
      </c>
      <c r="K178" s="19">
        <v>2639</v>
      </c>
      <c r="L178" s="10">
        <f t="shared" si="44"/>
        <v>5278</v>
      </c>
      <c r="M178" s="11"/>
      <c r="N178" s="10"/>
      <c r="O178" s="10"/>
      <c r="P178" s="10">
        <f t="shared" si="45"/>
        <v>5278</v>
      </c>
    </row>
    <row r="179" spans="1:16" x14ac:dyDescent="0.25">
      <c r="A179" s="35"/>
      <c r="B179" s="35"/>
      <c r="C179" s="39" t="s">
        <v>165</v>
      </c>
      <c r="D179" s="5" t="s">
        <v>40</v>
      </c>
      <c r="E179" s="22"/>
      <c r="F179" s="7"/>
      <c r="G179" s="6" t="s">
        <v>15</v>
      </c>
      <c r="H179" s="38"/>
      <c r="I179" s="38"/>
      <c r="J179" s="44">
        <f t="shared" si="43"/>
        <v>1100</v>
      </c>
      <c r="K179" s="19">
        <v>2200</v>
      </c>
      <c r="L179" s="10">
        <f t="shared" si="44"/>
        <v>4400</v>
      </c>
      <c r="M179" s="11"/>
      <c r="N179" s="10"/>
      <c r="O179" s="10"/>
      <c r="P179" s="10">
        <f t="shared" si="45"/>
        <v>4400</v>
      </c>
    </row>
    <row r="180" spans="1:16" x14ac:dyDescent="0.25">
      <c r="A180" s="35"/>
      <c r="B180" s="35"/>
      <c r="C180" s="39" t="s">
        <v>166</v>
      </c>
      <c r="D180" s="5" t="s">
        <v>40</v>
      </c>
      <c r="E180" s="22"/>
      <c r="F180" s="7"/>
      <c r="G180" s="6" t="s">
        <v>15</v>
      </c>
      <c r="H180" s="38"/>
      <c r="I180" s="38"/>
      <c r="J180" s="44">
        <f t="shared" si="43"/>
        <v>1430</v>
      </c>
      <c r="K180" s="19">
        <v>2860</v>
      </c>
      <c r="L180" s="10">
        <f t="shared" si="44"/>
        <v>5720</v>
      </c>
      <c r="M180" s="11"/>
      <c r="N180" s="10"/>
      <c r="O180" s="10"/>
      <c r="P180" s="10">
        <f t="shared" si="45"/>
        <v>5720</v>
      </c>
    </row>
    <row r="181" spans="1:16" x14ac:dyDescent="0.25">
      <c r="A181" s="35"/>
      <c r="B181" s="35"/>
      <c r="C181" s="39" t="s">
        <v>211</v>
      </c>
      <c r="D181" s="5" t="s">
        <v>40</v>
      </c>
      <c r="E181" s="22"/>
      <c r="F181" s="7"/>
      <c r="G181" s="6" t="s">
        <v>15</v>
      </c>
      <c r="H181" s="38"/>
      <c r="I181" s="38"/>
      <c r="J181" s="44">
        <f t="shared" si="43"/>
        <v>1500</v>
      </c>
      <c r="K181" s="19">
        <v>3000</v>
      </c>
      <c r="L181" s="10">
        <f t="shared" si="44"/>
        <v>6000</v>
      </c>
      <c r="M181" s="11"/>
      <c r="N181" s="10"/>
      <c r="O181" s="10"/>
      <c r="P181" s="10">
        <f t="shared" si="45"/>
        <v>6000</v>
      </c>
    </row>
    <row r="182" spans="1:16" x14ac:dyDescent="0.25">
      <c r="A182" s="35"/>
      <c r="B182" s="35"/>
      <c r="C182" s="39" t="s">
        <v>208</v>
      </c>
      <c r="D182" s="5" t="s">
        <v>40</v>
      </c>
      <c r="E182" s="22"/>
      <c r="F182" s="7"/>
      <c r="G182" s="6" t="s">
        <v>15</v>
      </c>
      <c r="H182" s="38"/>
      <c r="I182" s="38"/>
      <c r="J182" s="44">
        <f t="shared" si="43"/>
        <v>900</v>
      </c>
      <c r="K182" s="19">
        <v>1800</v>
      </c>
      <c r="L182" s="10">
        <f t="shared" si="44"/>
        <v>3600</v>
      </c>
      <c r="M182" s="11"/>
      <c r="N182" s="10"/>
      <c r="O182" s="10"/>
      <c r="P182" s="10">
        <f t="shared" si="45"/>
        <v>3600</v>
      </c>
    </row>
    <row r="183" spans="1:16" x14ac:dyDescent="0.25">
      <c r="A183" s="35"/>
      <c r="B183" s="35"/>
      <c r="C183" s="39" t="s">
        <v>219</v>
      </c>
      <c r="D183" s="5" t="s">
        <v>40</v>
      </c>
      <c r="E183" s="22"/>
      <c r="F183" s="7"/>
      <c r="G183" s="6" t="s">
        <v>15</v>
      </c>
      <c r="H183" s="38"/>
      <c r="I183" s="38"/>
      <c r="J183" s="44">
        <f t="shared" si="43"/>
        <v>1200</v>
      </c>
      <c r="K183" s="19">
        <v>2400</v>
      </c>
      <c r="L183" s="10">
        <f t="shared" si="44"/>
        <v>4800</v>
      </c>
      <c r="M183" s="11"/>
      <c r="N183" s="10"/>
      <c r="O183" s="10"/>
      <c r="P183" s="10">
        <f t="shared" si="45"/>
        <v>4800</v>
      </c>
    </row>
    <row r="184" spans="1:16" x14ac:dyDescent="0.25">
      <c r="A184" s="35"/>
      <c r="B184" s="35"/>
      <c r="C184" s="39" t="s">
        <v>226</v>
      </c>
      <c r="D184" s="5" t="s">
        <v>40</v>
      </c>
      <c r="E184" s="22"/>
      <c r="F184" s="7"/>
      <c r="G184" s="6" t="s">
        <v>15</v>
      </c>
      <c r="H184" s="38"/>
      <c r="I184" s="38"/>
      <c r="J184" s="44">
        <f t="shared" si="43"/>
        <v>1200</v>
      </c>
      <c r="K184" s="19">
        <v>2400</v>
      </c>
      <c r="L184" s="10">
        <f t="shared" si="44"/>
        <v>4800</v>
      </c>
      <c r="M184" s="11"/>
      <c r="N184" s="10"/>
      <c r="O184" s="10"/>
      <c r="P184" s="10">
        <f t="shared" si="45"/>
        <v>4800</v>
      </c>
    </row>
    <row r="185" spans="1:16" x14ac:dyDescent="0.25">
      <c r="A185" s="35"/>
      <c r="B185" s="35"/>
      <c r="C185" s="39" t="s">
        <v>214</v>
      </c>
      <c r="D185" s="5" t="s">
        <v>40</v>
      </c>
      <c r="E185" s="22"/>
      <c r="F185" s="7"/>
      <c r="G185" s="6" t="s">
        <v>15</v>
      </c>
      <c r="H185" s="38"/>
      <c r="I185" s="38"/>
      <c r="J185" s="44">
        <f t="shared" si="43"/>
        <v>1100</v>
      </c>
      <c r="K185" s="19">
        <v>2200</v>
      </c>
      <c r="L185" s="10">
        <f t="shared" si="44"/>
        <v>4400</v>
      </c>
      <c r="M185" s="11"/>
      <c r="N185" s="10"/>
      <c r="O185" s="10"/>
      <c r="P185" s="10">
        <f t="shared" si="45"/>
        <v>4400</v>
      </c>
    </row>
    <row r="186" spans="1:16" x14ac:dyDescent="0.25">
      <c r="A186" s="35"/>
      <c r="B186" s="35"/>
      <c r="C186" s="39" t="s">
        <v>213</v>
      </c>
      <c r="D186" s="5" t="s">
        <v>40</v>
      </c>
      <c r="E186" s="22"/>
      <c r="F186" s="7"/>
      <c r="G186" s="6" t="s">
        <v>15</v>
      </c>
      <c r="H186" s="38"/>
      <c r="I186" s="38"/>
      <c r="J186" s="44">
        <f t="shared" si="43"/>
        <v>1100</v>
      </c>
      <c r="K186" s="19">
        <v>2200</v>
      </c>
      <c r="L186" s="10">
        <f t="shared" si="44"/>
        <v>4400</v>
      </c>
      <c r="M186" s="11"/>
      <c r="N186" s="10"/>
      <c r="O186" s="10"/>
      <c r="P186" s="10">
        <f t="shared" si="45"/>
        <v>4400</v>
      </c>
    </row>
    <row r="190" spans="1:16" x14ac:dyDescent="0.25">
      <c r="C190" s="25"/>
      <c r="D190" s="24"/>
      <c r="E190" s="26"/>
      <c r="F190" s="27"/>
      <c r="G190" s="26"/>
      <c r="H190" s="28"/>
      <c r="I190" s="28"/>
      <c r="J190" s="28"/>
      <c r="K190" s="29"/>
      <c r="L190" s="30"/>
      <c r="M190" s="31"/>
      <c r="N190" s="31"/>
      <c r="O190" s="31"/>
      <c r="P190" s="32"/>
    </row>
    <row r="191" spans="1:16" x14ac:dyDescent="0.25">
      <c r="C191" s="25"/>
      <c r="D191" s="24"/>
      <c r="E191" s="26"/>
      <c r="F191" s="27"/>
      <c r="G191" s="26"/>
      <c r="H191" s="28"/>
      <c r="I191" s="28"/>
      <c r="J191" s="28"/>
      <c r="K191" s="29"/>
      <c r="L191" s="30"/>
      <c r="M191" s="31"/>
      <c r="N191" s="31"/>
      <c r="O191" s="31"/>
      <c r="P191" s="32"/>
    </row>
    <row r="192" spans="1:16" x14ac:dyDescent="0.25">
      <c r="C192" s="23"/>
      <c r="D192" s="23"/>
      <c r="E192" s="23"/>
      <c r="F192" s="23"/>
      <c r="G192" s="23"/>
      <c r="H192" s="33"/>
      <c r="I192" s="33"/>
      <c r="J192" s="33"/>
      <c r="K192" s="23"/>
      <c r="L192" s="23"/>
      <c r="M192" s="23"/>
      <c r="N192" s="23"/>
      <c r="O192" s="23"/>
      <c r="P192" s="34"/>
    </row>
    <row r="193" spans="3:16" x14ac:dyDescent="0.25">
      <c r="C193" s="23"/>
      <c r="D193" s="23"/>
      <c r="E193" s="23"/>
      <c r="F193" s="23"/>
      <c r="G193" s="23"/>
      <c r="H193" s="33"/>
      <c r="I193" s="33"/>
      <c r="J193" s="33"/>
      <c r="K193" s="23"/>
      <c r="L193" s="23"/>
      <c r="M193" s="23"/>
      <c r="N193" s="23"/>
      <c r="O193" s="23"/>
      <c r="P193" s="34"/>
    </row>
    <row r="194" spans="3:16" x14ac:dyDescent="0.25">
      <c r="C194" s="23"/>
      <c r="D194" s="23"/>
      <c r="E194" s="23"/>
      <c r="F194" s="23"/>
      <c r="G194" s="23"/>
      <c r="H194" s="33"/>
      <c r="I194" s="33"/>
      <c r="J194" s="33"/>
      <c r="K194" s="23"/>
      <c r="L194" s="23"/>
      <c r="M194" s="23"/>
      <c r="N194" s="23"/>
      <c r="O194" s="23"/>
      <c r="P194" s="34"/>
    </row>
    <row r="195" spans="3:16" x14ac:dyDescent="0.25">
      <c r="C195" s="23"/>
      <c r="D195" s="23"/>
      <c r="E195" s="23"/>
      <c r="F195" s="23"/>
      <c r="G195" s="23"/>
      <c r="H195" s="33"/>
      <c r="I195" s="33"/>
      <c r="J195" s="33"/>
      <c r="K195" s="23"/>
      <c r="L195" s="23"/>
      <c r="M195" s="23"/>
      <c r="N195" s="23"/>
      <c r="O195" s="23"/>
      <c r="P195" s="34"/>
    </row>
    <row r="196" spans="3:16" x14ac:dyDescent="0.25">
      <c r="C196" s="23"/>
      <c r="D196" s="23"/>
      <c r="E196" s="23"/>
      <c r="F196" s="23"/>
      <c r="G196" s="23"/>
      <c r="H196" s="33"/>
      <c r="I196" s="33"/>
      <c r="J196" s="33"/>
      <c r="K196" s="23"/>
      <c r="L196" s="23"/>
      <c r="M196" s="23"/>
      <c r="N196" s="23"/>
      <c r="O196" s="23"/>
      <c r="P196" s="34"/>
    </row>
    <row r="197" spans="3:16" x14ac:dyDescent="0.25">
      <c r="C197" s="23"/>
      <c r="D197" s="23"/>
      <c r="E197" s="23"/>
      <c r="F197" s="23"/>
      <c r="G197" s="23"/>
      <c r="H197" s="33"/>
      <c r="I197" s="33"/>
      <c r="J197" s="33"/>
      <c r="K197" s="23"/>
      <c r="L197" s="23"/>
      <c r="M197" s="23"/>
      <c r="N197" s="23"/>
      <c r="O197" s="23"/>
      <c r="P197" s="34"/>
    </row>
  </sheetData>
  <mergeCells count="32">
    <mergeCell ref="C106:E106"/>
    <mergeCell ref="C111:E111"/>
    <mergeCell ref="C113:E113"/>
    <mergeCell ref="C115:E115"/>
    <mergeCell ref="C41:E41"/>
    <mergeCell ref="C57:E57"/>
    <mergeCell ref="C67:E67"/>
    <mergeCell ref="C75:E75"/>
    <mergeCell ref="C80:E80"/>
    <mergeCell ref="C1:P1"/>
    <mergeCell ref="C2:P2"/>
    <mergeCell ref="N5:N6"/>
    <mergeCell ref="O5:O6"/>
    <mergeCell ref="F5:F6"/>
    <mergeCell ref="G5:G6"/>
    <mergeCell ref="H5:H6"/>
    <mergeCell ref="I5:I6"/>
    <mergeCell ref="J5:L5"/>
    <mergeCell ref="M5:M6"/>
    <mergeCell ref="C5:C6"/>
    <mergeCell ref="D5:D6"/>
    <mergeCell ref="C39:E39"/>
    <mergeCell ref="C3:P3"/>
    <mergeCell ref="C4:P4"/>
    <mergeCell ref="C7:E7"/>
    <mergeCell ref="C20:E20"/>
    <mergeCell ref="E5:E6"/>
    <mergeCell ref="A5:A6"/>
    <mergeCell ref="B5:B6"/>
    <mergeCell ref="C25:E25"/>
    <mergeCell ref="C29:E29"/>
    <mergeCell ref="C32:E32"/>
  </mergeCells>
  <printOptions horizontalCentered="1"/>
  <pageMargins left="0.23622047244094491" right="0.23622047244094491" top="0.74803149606299213" bottom="0.74803149606299213" header="0.31496062992125984" footer="0.31496062992125984"/>
  <pageSetup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>Presidencia Pánuco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cp:lastPrinted>2022-03-24T18:09:45Z</cp:lastPrinted>
  <dcterms:created xsi:type="dcterms:W3CDTF">2016-03-31T15:32:49Z</dcterms:created>
  <dcterms:modified xsi:type="dcterms:W3CDTF">2022-03-24T21:50:14Z</dcterms:modified>
</cp:coreProperties>
</file>